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4969fdb042e015c/１２月１日/"/>
    </mc:Choice>
  </mc:AlternateContent>
  <xr:revisionPtr revIDLastSave="376" documentId="8_{287C1661-F2A3-7F48-B04E-CB017B0321FB}" xr6:coauthVersionLast="45" xr6:coauthVersionMax="45" xr10:uidLastSave="{AE162A66-B023-4549-B102-177DA839B45A}"/>
  <bookViews>
    <workbookView xWindow="180" yWindow="500" windowWidth="28800" windowHeight="16640" activeTab="1" xr2:uid="{302AF1EE-579F-C941-B6D7-3F9E571A38BB}"/>
  </bookViews>
  <sheets>
    <sheet name="EXCEL活用" sheetId="8" r:id="rId1"/>
    <sheet name="ITを楽しむ会会計" sheetId="3" r:id="rId2"/>
    <sheet name="健康管理データ" sheetId="1" r:id="rId3"/>
    <sheet name="データベース" sheetId="2" r:id="rId4"/>
    <sheet name="画面構成" sheetId="4" r:id="rId5"/>
    <sheet name="動作説明" sheetId="6" r:id="rId6"/>
    <sheet name="表計算" sheetId="7" r:id="rId7"/>
    <sheet name="メニュー" sheetId="5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1" l="1"/>
  <c r="C33" i="1"/>
  <c r="D33" i="1"/>
  <c r="E33" i="1"/>
  <c r="F22" i="7"/>
  <c r="E22" i="7"/>
  <c r="D22" i="7"/>
  <c r="C22" i="7"/>
  <c r="F21" i="7"/>
  <c r="E21" i="7"/>
  <c r="D21" i="7"/>
  <c r="C21" i="7"/>
  <c r="G21" i="7" s="1"/>
  <c r="G20" i="7"/>
  <c r="G19" i="7"/>
  <c r="G18" i="7"/>
  <c r="G22" i="7" s="1"/>
  <c r="G6" i="3" l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D19" i="2"/>
  <c r="D8" i="2"/>
  <c r="D11" i="2"/>
  <c r="D15" i="2"/>
  <c r="D4" i="2"/>
  <c r="D12" i="2"/>
  <c r="D9" i="2"/>
  <c r="D18" i="2"/>
  <c r="D7" i="2"/>
  <c r="D17" i="2"/>
  <c r="D6" i="2"/>
  <c r="D13" i="2"/>
  <c r="D10" i="2"/>
  <c r="D5" i="2"/>
  <c r="D14" i="2"/>
  <c r="D1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wanichan</author>
  </authors>
  <commentList>
    <comment ref="F13" authorId="0" shapeId="0" xr:uid="{B91E53F2-23BC-7F4D-97E5-6E4B2A286160}">
      <text>
        <r>
          <rPr>
            <sz val="9"/>
            <color indexed="81"/>
            <rFont val="ＭＳ Ｐゴシック"/>
            <family val="3"/>
            <charset val="128"/>
          </rPr>
          <t>郵便番号変換ウィザード: 郵便番号を決定するには、住所データが不足しています。</t>
        </r>
      </text>
    </comment>
  </commentList>
</comments>
</file>

<file path=xl/sharedStrings.xml><?xml version="1.0" encoding="utf-8"?>
<sst xmlns="http://schemas.openxmlformats.org/spreadsheetml/2006/main" count="212" uniqueCount="198">
  <si>
    <t>月日</t>
    <rPh sb="0" eb="2">
      <t>ツキ</t>
    </rPh>
    <phoneticPr fontId="1"/>
  </si>
  <si>
    <t>体重</t>
    <rPh sb="0" eb="2">
      <t>タイジユ</t>
    </rPh>
    <phoneticPr fontId="1"/>
  </si>
  <si>
    <t>血圧（高）</t>
    <rPh sb="0" eb="2">
      <t>ケツアテゥ</t>
    </rPh>
    <phoneticPr fontId="1"/>
  </si>
  <si>
    <t>血圧（低）</t>
    <rPh sb="0" eb="2">
      <t>ケツアテゥ</t>
    </rPh>
    <phoneticPr fontId="1"/>
  </si>
  <si>
    <t>脈拍</t>
    <rPh sb="0" eb="2">
      <t>ミャク</t>
    </rPh>
    <phoneticPr fontId="1"/>
  </si>
  <si>
    <t>繰越残高</t>
    <rPh sb="0" eb="4">
      <t xml:space="preserve">クリコシザンダカ </t>
    </rPh>
    <phoneticPr fontId="3"/>
  </si>
  <si>
    <t>無線ルーター４月分</t>
    <rPh sb="0" eb="1">
      <t>ムセn</t>
    </rPh>
    <phoneticPr fontId="3"/>
  </si>
  <si>
    <t>無線ルーター５月分</t>
    <rPh sb="0" eb="1">
      <t>ムセn</t>
    </rPh>
    <phoneticPr fontId="3"/>
  </si>
  <si>
    <t>無線ルーター事務料他</t>
    <rPh sb="0" eb="2">
      <t>ムセン</t>
    </rPh>
    <rPh sb="6" eb="8">
      <t>ジム</t>
    </rPh>
    <rPh sb="8" eb="9">
      <t>リョウ</t>
    </rPh>
    <rPh sb="9" eb="10">
      <t>ホカ</t>
    </rPh>
    <phoneticPr fontId="3"/>
  </si>
  <si>
    <t>会費（２名分）</t>
    <rPh sb="0" eb="2">
      <t xml:space="preserve">カイヒ </t>
    </rPh>
    <phoneticPr fontId="3"/>
  </si>
  <si>
    <t>黒インク</t>
    <rPh sb="0" eb="1">
      <t>クロインク</t>
    </rPh>
    <phoneticPr fontId="3"/>
  </si>
  <si>
    <t>シアンインク</t>
    <phoneticPr fontId="3"/>
  </si>
  <si>
    <t>会費（１０名分）</t>
    <rPh sb="0" eb="2">
      <t>カイヒ</t>
    </rPh>
    <phoneticPr fontId="3"/>
  </si>
  <si>
    <t>会費（3名分）</t>
    <rPh sb="0" eb="2">
      <t xml:space="preserve">カイヒ </t>
    </rPh>
    <phoneticPr fontId="3"/>
  </si>
  <si>
    <t>会場費8月分</t>
    <rPh sb="0" eb="3">
      <t>カイジョウヒ</t>
    </rPh>
    <rPh sb="4" eb="6">
      <t>ガツブン</t>
    </rPh>
    <phoneticPr fontId="3"/>
  </si>
  <si>
    <t>無線ルーター6月分</t>
    <rPh sb="0" eb="1">
      <t>ムセn</t>
    </rPh>
    <phoneticPr fontId="3"/>
  </si>
  <si>
    <t>HDMI分配器</t>
    <rPh sb="4" eb="7">
      <t>BUN</t>
    </rPh>
    <phoneticPr fontId="3"/>
  </si>
  <si>
    <t>会場費9月分</t>
    <rPh sb="0" eb="3">
      <t>カイジョウヒ</t>
    </rPh>
    <rPh sb="4" eb="6">
      <t>ガツブン</t>
    </rPh>
    <phoneticPr fontId="3"/>
  </si>
  <si>
    <t>マゼンタインク</t>
    <phoneticPr fontId="3"/>
  </si>
  <si>
    <t>コピー用紙</t>
    <phoneticPr fontId="3"/>
  </si>
  <si>
    <t>無線ルーター7月分</t>
    <rPh sb="0" eb="1">
      <t>ムセn</t>
    </rPh>
    <phoneticPr fontId="3"/>
  </si>
  <si>
    <t>イエローインク</t>
    <phoneticPr fontId="3"/>
  </si>
  <si>
    <t>会場費10月分</t>
    <rPh sb="0" eb="3">
      <t>カイジョウヒ</t>
    </rPh>
    <rPh sb="5" eb="7">
      <t>ガツブン</t>
    </rPh>
    <phoneticPr fontId="3"/>
  </si>
  <si>
    <t>無線ルーター8月分</t>
    <rPh sb="0" eb="1">
      <t>ムセn</t>
    </rPh>
    <phoneticPr fontId="3"/>
  </si>
  <si>
    <t>会費（埇田さん）</t>
    <rPh sb="0" eb="2">
      <t>カイ</t>
    </rPh>
    <rPh sb="3" eb="5">
      <t>ソネダ</t>
    </rPh>
    <phoneticPr fontId="3"/>
  </si>
  <si>
    <t>無線ルーター9月分</t>
    <rPh sb="0" eb="1">
      <t>ムセn</t>
    </rPh>
    <phoneticPr fontId="3"/>
  </si>
  <si>
    <t>無線ルーター10月分</t>
    <rPh sb="0" eb="1">
      <t>ムセn</t>
    </rPh>
    <phoneticPr fontId="3"/>
  </si>
  <si>
    <t>会場費11月分</t>
    <rPh sb="0" eb="3">
      <t>カイジョウヒ</t>
    </rPh>
    <rPh sb="5" eb="7">
      <t>ガツブン</t>
    </rPh>
    <phoneticPr fontId="3"/>
  </si>
  <si>
    <t>マゼンタ。黒インク</t>
    <phoneticPr fontId="3"/>
  </si>
  <si>
    <t>会場費12月分</t>
    <rPh sb="0" eb="3">
      <t>カイジヨ</t>
    </rPh>
    <phoneticPr fontId="3"/>
  </si>
  <si>
    <t>会費（辻本さん）</t>
    <rPh sb="0" eb="2">
      <t>カイヒ</t>
    </rPh>
    <rPh sb="3" eb="5">
      <t>ツジ</t>
    </rPh>
    <phoneticPr fontId="3"/>
  </si>
  <si>
    <t>ITを楽しむ会　会計</t>
    <rPh sb="3" eb="4">
      <t>タノセィ</t>
    </rPh>
    <rPh sb="8" eb="10">
      <t>カイケイ</t>
    </rPh>
    <phoneticPr fontId="1"/>
  </si>
  <si>
    <t>２０２０.５〜</t>
    <rPh sb="6" eb="7">
      <t xml:space="preserve">〜 </t>
    </rPh>
    <phoneticPr fontId="1"/>
  </si>
  <si>
    <t>収入</t>
    <rPh sb="0" eb="2">
      <t>シュウニュウ</t>
    </rPh>
    <phoneticPr fontId="1"/>
  </si>
  <si>
    <t>支出</t>
    <rPh sb="0" eb="2">
      <t>シシュテゥ</t>
    </rPh>
    <phoneticPr fontId="1"/>
  </si>
  <si>
    <t>残高</t>
    <rPh sb="0" eb="2">
      <t>ザンダカ</t>
    </rPh>
    <phoneticPr fontId="1"/>
  </si>
  <si>
    <t>ID</t>
  </si>
  <si>
    <t>名前</t>
  </si>
  <si>
    <t>フリガナ</t>
  </si>
  <si>
    <t>郵便番号</t>
  </si>
  <si>
    <t>住所</t>
  </si>
  <si>
    <t>電話番号</t>
  </si>
  <si>
    <t>伊藤　武</t>
    <rPh sb="0" eb="2">
      <t>イトウ</t>
    </rPh>
    <rPh sb="3" eb="4">
      <t>タケシ</t>
    </rPh>
    <phoneticPr fontId="3"/>
  </si>
  <si>
    <t>612-8324</t>
  </si>
  <si>
    <t>京都府京都市伏見区小豆屋町</t>
  </si>
  <si>
    <t>075-5**-****</t>
  </si>
  <si>
    <t>井上　勝</t>
    <rPh sb="0" eb="2">
      <t>イノウエ</t>
    </rPh>
    <rPh sb="3" eb="4">
      <t>マサル</t>
    </rPh>
    <phoneticPr fontId="3"/>
  </si>
  <si>
    <t>665-0014</t>
  </si>
  <si>
    <t>兵庫県宝塚市青葉台</t>
  </si>
  <si>
    <t>0797-8*-****</t>
  </si>
  <si>
    <t>榎本　幸治</t>
    <rPh sb="0" eb="2">
      <t>エノモト</t>
    </rPh>
    <rPh sb="3" eb="5">
      <t>コウジ</t>
    </rPh>
    <phoneticPr fontId="3"/>
  </si>
  <si>
    <t>583-0842</t>
  </si>
  <si>
    <t>大阪府羽曳野市飛鳥</t>
  </si>
  <si>
    <t>0729-5*-****</t>
  </si>
  <si>
    <t>太田　博</t>
    <rPh sb="0" eb="2">
      <t>オオタ</t>
    </rPh>
    <rPh sb="3" eb="4">
      <t>ヒロシ</t>
    </rPh>
    <phoneticPr fontId="3"/>
  </si>
  <si>
    <t>560-0015</t>
  </si>
  <si>
    <t>大阪府豊中市赤阪</t>
  </si>
  <si>
    <t>06-68**-****</t>
  </si>
  <si>
    <t>萱島　真</t>
    <rPh sb="0" eb="2">
      <t>カヤシマ</t>
    </rPh>
    <rPh sb="3" eb="4">
      <t>マコト</t>
    </rPh>
    <phoneticPr fontId="3"/>
  </si>
  <si>
    <t>569-1146</t>
  </si>
  <si>
    <t>大阪府高槻市赤大路町</t>
  </si>
  <si>
    <t>0726-9*-****</t>
  </si>
  <si>
    <t>木下　宏道</t>
    <rPh sb="0" eb="2">
      <t>キノシタ</t>
    </rPh>
    <rPh sb="3" eb="5">
      <t>ヒロミチ</t>
    </rPh>
    <phoneticPr fontId="3"/>
  </si>
  <si>
    <t>598-0014</t>
  </si>
  <si>
    <t>大阪府泉佐野市葵町</t>
  </si>
  <si>
    <t>0724-6*-****</t>
  </si>
  <si>
    <t>久部　明弘</t>
    <rPh sb="0" eb="1">
      <t>ク</t>
    </rPh>
    <rPh sb="1" eb="2">
      <t>ベ</t>
    </rPh>
    <rPh sb="3" eb="5">
      <t>アキヒロ</t>
    </rPh>
    <phoneticPr fontId="3"/>
  </si>
  <si>
    <t>541-0052</t>
  </si>
  <si>
    <t>大阪府大阪市中央区安土町</t>
  </si>
  <si>
    <t>06-67**-****</t>
  </si>
  <si>
    <t>児玉　智弘</t>
    <rPh sb="0" eb="2">
      <t>コダマ</t>
    </rPh>
    <rPh sb="3" eb="5">
      <t>トモヒロ</t>
    </rPh>
    <phoneticPr fontId="3"/>
  </si>
  <si>
    <t>600-8071</t>
  </si>
  <si>
    <t>京都府京都市下京区相之町</t>
  </si>
  <si>
    <t>075-3**-****</t>
  </si>
  <si>
    <t>綾野　亜希</t>
    <rPh sb="0" eb="2">
      <t>アヤノ</t>
    </rPh>
    <rPh sb="3" eb="5">
      <t>アキ</t>
    </rPh>
    <phoneticPr fontId="3"/>
  </si>
  <si>
    <t>573-0026</t>
  </si>
  <si>
    <t>大阪府枚方市朝日丘町</t>
  </si>
  <si>
    <t>072-84*-****</t>
  </si>
  <si>
    <t>江本　綾子</t>
    <rPh sb="0" eb="2">
      <t>エモト</t>
    </rPh>
    <rPh sb="3" eb="5">
      <t>アヤコ</t>
    </rPh>
    <phoneticPr fontId="3"/>
  </si>
  <si>
    <t>545-0000</t>
  </si>
  <si>
    <t>大阪府大阪市阿倍野区</t>
  </si>
  <si>
    <t>岡田　優梨子</t>
    <rPh sb="0" eb="2">
      <t>オカダ</t>
    </rPh>
    <rPh sb="3" eb="6">
      <t>ユリコ</t>
    </rPh>
    <phoneticPr fontId="3"/>
  </si>
  <si>
    <t>675-0026</t>
  </si>
  <si>
    <t>兵庫県加古川市尾上町旭</t>
  </si>
  <si>
    <t>0794-2*-****</t>
  </si>
  <si>
    <t>加藤　裕美</t>
    <rPh sb="0" eb="2">
      <t>カトウ</t>
    </rPh>
    <rPh sb="3" eb="5">
      <t>ユミ</t>
    </rPh>
    <phoneticPr fontId="3"/>
  </si>
  <si>
    <t>631-0053</t>
  </si>
  <si>
    <t>奈良県奈良市青垣台</t>
  </si>
  <si>
    <t>0742-4*-****</t>
  </si>
  <si>
    <t>河野　恵美子</t>
    <rPh sb="0" eb="2">
      <t>コウノ</t>
    </rPh>
    <rPh sb="3" eb="6">
      <t>エミコ</t>
    </rPh>
    <phoneticPr fontId="3"/>
  </si>
  <si>
    <t>601-1394</t>
  </si>
  <si>
    <t>京都府宇治市池尾</t>
  </si>
  <si>
    <t>0774-3*-****</t>
  </si>
  <si>
    <t>斎藤　美恵</t>
    <rPh sb="0" eb="2">
      <t>サイトウ</t>
    </rPh>
    <rPh sb="3" eb="5">
      <t>ミエ</t>
    </rPh>
    <phoneticPr fontId="3"/>
  </si>
  <si>
    <t>532-0031</t>
  </si>
  <si>
    <t>大阪府大阪市淀川区加島</t>
  </si>
  <si>
    <t>06-63**-****</t>
  </si>
  <si>
    <t>篠原　信子</t>
    <rPh sb="0" eb="2">
      <t>シノハラ</t>
    </rPh>
    <rPh sb="3" eb="5">
      <t>ノブコ</t>
    </rPh>
    <phoneticPr fontId="3"/>
  </si>
  <si>
    <t>591-8007</t>
  </si>
  <si>
    <t>大阪府堺市北区奥本町</t>
  </si>
  <si>
    <t>0729-3*-****</t>
  </si>
  <si>
    <t>田中　裕子</t>
    <rPh sb="0" eb="2">
      <t>タナカ</t>
    </rPh>
    <rPh sb="3" eb="5">
      <t>ユウコ</t>
    </rPh>
    <phoneticPr fontId="3"/>
  </si>
  <si>
    <t>662-0063</t>
  </si>
  <si>
    <t>兵庫県西宮市相生町</t>
  </si>
  <si>
    <t>0798-6*-****</t>
  </si>
  <si>
    <t>住所録　サンプル</t>
    <rPh sb="0" eb="3">
      <t>ジュウセィオ</t>
    </rPh>
    <phoneticPr fontId="1"/>
  </si>
  <si>
    <t>表計算ソフト</t>
    <rPh sb="0" eb="3">
      <t>ヒョウケイ</t>
    </rPh>
    <phoneticPr fontId="1"/>
  </si>
  <si>
    <t>表の元になるマス目（セル）に数値や数式を入力して、データの集計や分析をしたり、</t>
    <rPh sb="0" eb="1">
      <t>ヒョウ</t>
    </rPh>
    <rPh sb="2" eb="3">
      <t>モトニ</t>
    </rPh>
    <rPh sb="14" eb="16">
      <t>スウ</t>
    </rPh>
    <rPh sb="17" eb="19">
      <t>スウ</t>
    </rPh>
    <rPh sb="20" eb="22">
      <t>ニュウリョク</t>
    </rPh>
    <rPh sb="29" eb="31">
      <t>シュウケイ</t>
    </rPh>
    <rPh sb="32" eb="34">
      <t>ブンセキヲ</t>
    </rPh>
    <phoneticPr fontId="1"/>
  </si>
  <si>
    <t>表形式の書類を作成したりするためのアプリ。</t>
    <phoneticPr fontId="1"/>
  </si>
  <si>
    <t>起動</t>
    <rPh sb="0" eb="2">
      <t>キドウ</t>
    </rPh>
    <phoneticPr fontId="1"/>
  </si>
  <si>
    <t>＜空白ブック＞をクリック</t>
    <rPh sb="1" eb="3">
      <t>クウハク</t>
    </rPh>
    <phoneticPr fontId="1"/>
  </si>
  <si>
    <t>新規作成</t>
    <rPh sb="0" eb="4">
      <t>シンキ</t>
    </rPh>
    <phoneticPr fontId="1"/>
  </si>
  <si>
    <t>終了</t>
    <rPh sb="0" eb="2">
      <t>シュウリョウ</t>
    </rPh>
    <phoneticPr fontId="1"/>
  </si>
  <si>
    <t>ファイルの閉じるボタンクリック。</t>
    <phoneticPr fontId="1"/>
  </si>
  <si>
    <t>ブックを保存していないときは、保存、保存しない、キャンセルを聞いてくる。</t>
    <rPh sb="4" eb="6">
      <t>ブックヲホゾn</t>
    </rPh>
    <rPh sb="15" eb="17">
      <t>ホゾn</t>
    </rPh>
    <phoneticPr fontId="1"/>
  </si>
  <si>
    <t>excelアイコン　スタートボタン、スタートメニュー、タスクバーなどでクリック、起動　</t>
    <rPh sb="40" eb="42">
      <t>キドウ</t>
    </rPh>
    <phoneticPr fontId="1"/>
  </si>
  <si>
    <t>クイックアクセスツールバー</t>
    <phoneticPr fontId="1"/>
  </si>
  <si>
    <t>タイトルバー</t>
    <phoneticPr fontId="1"/>
  </si>
  <si>
    <t>タブ</t>
    <phoneticPr fontId="1"/>
  </si>
  <si>
    <t>名前ボックス</t>
    <rPh sb="0" eb="2">
      <t>ナマエ</t>
    </rPh>
    <phoneticPr fontId="1"/>
  </si>
  <si>
    <t>数式バー</t>
    <rPh sb="0" eb="2">
      <t>スウ</t>
    </rPh>
    <phoneticPr fontId="1"/>
  </si>
  <si>
    <t>行番号</t>
    <rPh sb="0" eb="3">
      <t xml:space="preserve">ギョウバンゴウ </t>
    </rPh>
    <phoneticPr fontId="1"/>
  </si>
  <si>
    <t>列番号</t>
    <rPh sb="0" eb="3">
      <t>レテゥ</t>
    </rPh>
    <phoneticPr fontId="1"/>
  </si>
  <si>
    <t>セル</t>
    <phoneticPr fontId="1"/>
  </si>
  <si>
    <t>シート見出し</t>
    <phoneticPr fontId="1"/>
  </si>
  <si>
    <t>スクロールバー</t>
    <phoneticPr fontId="1"/>
  </si>
  <si>
    <t>ワークシート</t>
    <phoneticPr fontId="1"/>
  </si>
  <si>
    <t>ズームスライダー</t>
    <phoneticPr fontId="1"/>
  </si>
  <si>
    <t>シートの倍率変更。</t>
    <phoneticPr fontId="1"/>
  </si>
  <si>
    <t>Excelの作業スペース。</t>
    <rPh sb="6" eb="8">
      <t>サギョウ</t>
    </rPh>
    <phoneticPr fontId="1"/>
  </si>
  <si>
    <t>ステータスバー</t>
    <phoneticPr fontId="1"/>
  </si>
  <si>
    <t>操作説明や処理状況の表示。</t>
    <rPh sb="2" eb="4">
      <t>ソウサ</t>
    </rPh>
    <phoneticPr fontId="1"/>
  </si>
  <si>
    <t>シートを縦横にスクロールする。</t>
    <phoneticPr fontId="1"/>
  </si>
  <si>
    <t>シート切り替え時に使用。</t>
    <phoneticPr fontId="1"/>
  </si>
  <si>
    <t>表のマス目。操作対象のセルを「アクティブセル」という。</t>
    <rPh sb="0" eb="1">
      <t>ヒョウ</t>
    </rPh>
    <rPh sb="6" eb="10">
      <t>ソウサ</t>
    </rPh>
    <phoneticPr fontId="1"/>
  </si>
  <si>
    <t>列の位置番号。アルファベット。</t>
    <rPh sb="0" eb="1">
      <t>レテゥ</t>
    </rPh>
    <phoneticPr fontId="1"/>
  </si>
  <si>
    <t>行の位置番号。数字。</t>
    <rPh sb="0" eb="1">
      <t>ギョウ</t>
    </rPh>
    <rPh sb="2" eb="4">
      <t xml:space="preserve">１ </t>
    </rPh>
    <rPh sb="4" eb="6">
      <t>バn</t>
    </rPh>
    <rPh sb="7" eb="9">
      <t>スウジ</t>
    </rPh>
    <phoneticPr fontId="1"/>
  </si>
  <si>
    <t>現在選択されているセルのデータまたは数式を表示</t>
    <rPh sb="0" eb="4">
      <t>ゲンザイ</t>
    </rPh>
    <rPh sb="18" eb="20">
      <t>スウシキ</t>
    </rPh>
    <phoneticPr fontId="1"/>
  </si>
  <si>
    <t>選択されたセルの番地を表示、または選択範囲を表示。</t>
    <rPh sb="11" eb="13">
      <t>センタク</t>
    </rPh>
    <rPh sb="19" eb="21">
      <t>ハn</t>
    </rPh>
    <phoneticPr fontId="1"/>
  </si>
  <si>
    <t>リボン</t>
    <phoneticPr fontId="1"/>
  </si>
  <si>
    <t>コマンドを一連のタブにして表示。</t>
    <rPh sb="5" eb="7">
      <t>イチレn</t>
    </rPh>
    <phoneticPr fontId="1"/>
  </si>
  <si>
    <t>初期は、８タブ。クリックしてタブを切り替える。</t>
    <phoneticPr fontId="1"/>
  </si>
  <si>
    <t>作業中のファイル名を表示。</t>
    <rPh sb="0" eb="3">
      <t>サギョウ</t>
    </rPh>
    <phoneticPr fontId="1"/>
  </si>
  <si>
    <t>頻繁に使うコマンドの表示。コマンドの編集も設定でできる。</t>
    <rPh sb="0" eb="2">
      <t>ヒンパn</t>
    </rPh>
    <rPh sb="21" eb="23">
      <t>セッテイ</t>
    </rPh>
    <phoneticPr fontId="1"/>
  </si>
  <si>
    <t>ブック</t>
    <phoneticPr fontId="1"/>
  </si>
  <si>
    <t>作成されたファイルで、一つあるいは複数のワークシートやグラフシートから構成。</t>
    <rPh sb="0" eb="2">
      <t>サクセイ</t>
    </rPh>
    <rPh sb="11" eb="12">
      <t>ヒトテゥ</t>
    </rPh>
    <phoneticPr fontId="1"/>
  </si>
  <si>
    <t>リボンの操作</t>
    <phoneticPr fontId="1"/>
  </si>
  <si>
    <t>コマンドが用途別の「グループ」に分かれて入る。</t>
    <rPh sb="5" eb="8">
      <t>ヨウト</t>
    </rPh>
    <rPh sb="16" eb="17">
      <t>ワカレ</t>
    </rPh>
    <phoneticPr fontId="1"/>
  </si>
  <si>
    <t>メニューの表示</t>
    <phoneticPr fontId="1"/>
  </si>
  <si>
    <t>▼ボタンがあるときは、メニューが隠れている、</t>
    <phoneticPr fontId="1"/>
  </si>
  <si>
    <t>タブの名前をクリックすると、非表示または表示と切り替える。バージョンによって違う。</t>
    <rPh sb="23" eb="24">
      <t xml:space="preserve"> </t>
    </rPh>
    <phoneticPr fontId="1"/>
  </si>
  <si>
    <t>元に戻すボタン　</t>
    <rPh sb="0" eb="1">
      <t>モト</t>
    </rPh>
    <phoneticPr fontId="1"/>
  </si>
  <si>
    <t>やり直しボタン</t>
    <phoneticPr fontId="1"/>
  </si>
  <si>
    <t>▼ボタンをクリックすると過去の操作が一覧で出る。ファイルを閉じると元に戻せない。</t>
    <rPh sb="12" eb="14">
      <t>ヲクリックスルトカコノス</t>
    </rPh>
    <rPh sb="33" eb="34">
      <t>モトニ</t>
    </rPh>
    <phoneticPr fontId="1"/>
  </si>
  <si>
    <t>取り消した操作を順番にやり直せる。ファイルを閉じるとやり直せない。</t>
    <rPh sb="0" eb="1">
      <t>トリケセィ</t>
    </rPh>
    <phoneticPr fontId="1"/>
  </si>
  <si>
    <t>第3四半期売上</t>
    <rPh sb="0" eb="1">
      <t>ダイ</t>
    </rPh>
    <rPh sb="2" eb="5">
      <t>シハンキ</t>
    </rPh>
    <rPh sb="5" eb="7">
      <t>ウリアゲ</t>
    </rPh>
    <phoneticPr fontId="3"/>
  </si>
  <si>
    <t>札幌</t>
    <rPh sb="0" eb="2">
      <t>サッポロ</t>
    </rPh>
    <phoneticPr fontId="3"/>
  </si>
  <si>
    <t>東北</t>
    <rPh sb="0" eb="2">
      <t>トウホク</t>
    </rPh>
    <phoneticPr fontId="3"/>
  </si>
  <si>
    <t>関東</t>
    <rPh sb="0" eb="2">
      <t>カントウ</t>
    </rPh>
    <phoneticPr fontId="3"/>
  </si>
  <si>
    <t>北陸</t>
    <rPh sb="0" eb="2">
      <t>ホクリク</t>
    </rPh>
    <phoneticPr fontId="3"/>
  </si>
  <si>
    <t>合計</t>
    <rPh sb="0" eb="2">
      <t>ゴウケイ</t>
    </rPh>
    <phoneticPr fontId="3"/>
  </si>
  <si>
    <t>7月</t>
    <rPh sb="1" eb="2">
      <t>ガツ</t>
    </rPh>
    <phoneticPr fontId="3"/>
  </si>
  <si>
    <t>8月</t>
    <rPh sb="1" eb="2">
      <t>ガツ</t>
    </rPh>
    <phoneticPr fontId="3"/>
  </si>
  <si>
    <t>9月</t>
    <rPh sb="1" eb="2">
      <t>ガツ</t>
    </rPh>
    <phoneticPr fontId="3"/>
  </si>
  <si>
    <t>第3四半期地域別売上</t>
    <rPh sb="0" eb="1">
      <t>ダイ</t>
    </rPh>
    <rPh sb="2" eb="5">
      <t>シハンキ</t>
    </rPh>
    <rPh sb="5" eb="7">
      <t>チイキ</t>
    </rPh>
    <rPh sb="7" eb="8">
      <t>ベツ</t>
    </rPh>
    <rPh sb="8" eb="10">
      <t>ウリアゲ</t>
    </rPh>
    <phoneticPr fontId="3"/>
  </si>
  <si>
    <t>北海道</t>
    <rPh sb="0" eb="3">
      <t>ホッカイドウ</t>
    </rPh>
    <phoneticPr fontId="3"/>
  </si>
  <si>
    <t>北陸</t>
    <rPh sb="0" eb="2">
      <t>ホクリク</t>
    </rPh>
    <phoneticPr fontId="9"/>
  </si>
  <si>
    <t>7月</t>
  </si>
  <si>
    <t>8月</t>
  </si>
  <si>
    <t>9月</t>
  </si>
  <si>
    <t>月平均</t>
    <rPh sb="0" eb="3">
      <t>ツキヘイキン</t>
    </rPh>
    <phoneticPr fontId="3"/>
  </si>
  <si>
    <t>Before</t>
    <phoneticPr fontId="1"/>
  </si>
  <si>
    <t>After</t>
    <phoneticPr fontId="1"/>
  </si>
  <si>
    <t>SUM関数</t>
    <phoneticPr fontId="1"/>
  </si>
  <si>
    <t>AVRAGE関数</t>
    <phoneticPr fontId="1"/>
  </si>
  <si>
    <t>セル書式</t>
    <rPh sb="2" eb="4">
      <t>ショシキ</t>
    </rPh>
    <phoneticPr fontId="1"/>
  </si>
  <si>
    <t>表示形式</t>
    <rPh sb="0" eb="4">
      <t>ヒョウ</t>
    </rPh>
    <phoneticPr fontId="1"/>
  </si>
  <si>
    <t>数値</t>
    <rPh sb="0" eb="2">
      <t>スウティ</t>
    </rPh>
    <phoneticPr fontId="1"/>
  </si>
  <si>
    <t>合計</t>
    <rPh sb="0" eb="2">
      <t>ゴウケイ</t>
    </rPh>
    <phoneticPr fontId="1"/>
  </si>
  <si>
    <t>平均</t>
    <rPh sb="0" eb="2">
      <t>ヘイキn</t>
    </rPh>
    <phoneticPr fontId="1"/>
  </si>
  <si>
    <t>個数</t>
    <rPh sb="0" eb="2">
      <t>コスウ</t>
    </rPh>
    <phoneticPr fontId="1"/>
  </si>
  <si>
    <t>最大値</t>
    <rPh sb="0" eb="3">
      <t>サイダイ</t>
    </rPh>
    <phoneticPr fontId="1"/>
  </si>
  <si>
    <t>最小値</t>
    <rPh sb="0" eb="3">
      <t>サイセィオ</t>
    </rPh>
    <phoneticPr fontId="1"/>
  </si>
  <si>
    <t>パーセント</t>
    <phoneticPr fontId="1"/>
  </si>
  <si>
    <t>カンマぎり</t>
    <phoneticPr fontId="1"/>
  </si>
  <si>
    <t>繰り上げ</t>
    <rPh sb="0" eb="1">
      <t>クリアゲ</t>
    </rPh>
    <phoneticPr fontId="1"/>
  </si>
  <si>
    <t>繰り下げ</t>
    <rPh sb="0" eb="1">
      <t>クリサゲ</t>
    </rPh>
    <phoneticPr fontId="1"/>
  </si>
  <si>
    <t>四捨五入</t>
    <rPh sb="0" eb="4">
      <t>シシャゴニュウ</t>
    </rPh>
    <phoneticPr fontId="1"/>
  </si>
  <si>
    <t>月平均</t>
    <rPh sb="0" eb="3">
      <t>ツキ</t>
    </rPh>
    <phoneticPr fontId="1"/>
  </si>
  <si>
    <t>数式パレット</t>
    <rPh sb="0" eb="2">
      <t>スウシキ</t>
    </rPh>
    <phoneticPr fontId="1"/>
  </si>
  <si>
    <t>Σ オートSUM</t>
    <phoneticPr fontId="1"/>
  </si>
  <si>
    <t>Round関数</t>
    <rPh sb="5" eb="7">
      <t>カンスウ</t>
    </rPh>
    <phoneticPr fontId="1"/>
  </si>
  <si>
    <t>ファイル→ テンプレートから新規作成→ 下記画面</t>
    <rPh sb="20" eb="24">
      <t>カキガ</t>
    </rPh>
    <phoneticPr fontId="1"/>
  </si>
  <si>
    <t>https://www.microsoft.com/ja-jp/office/pipc/template/search-result.aspx?th=28</t>
  </si>
  <si>
    <t>マイクロソフトのofficeテンプレート検索のページ</t>
    <phoneticPr fontId="1"/>
  </si>
  <si>
    <t>注意：あまり多くテンプレートをダウンロードすると応答しなくなります。</t>
    <rPh sb="0" eb="2">
      <t>チュウ</t>
    </rPh>
    <rPh sb="24" eb="26">
      <t>オウト</t>
    </rPh>
    <phoneticPr fontId="1"/>
  </si>
  <si>
    <t>通常は、空のブックから作成しますが、アイデアが必要なときはテンプレートを検索してください。</t>
    <rPh sb="0" eb="2">
      <t>ツウジョウ</t>
    </rPh>
    <rPh sb="4" eb="5">
      <t>カラノブn</t>
    </rPh>
    <phoneticPr fontId="1"/>
  </si>
  <si>
    <t>このほかに無線ルーター代金　16,500円が未処理です。</t>
    <rPh sb="5" eb="7">
      <t>ムセn</t>
    </rPh>
    <rPh sb="22" eb="25">
      <t>ミショリ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</si>
</sst>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8"/>
      <color theme="1"/>
      <name val="Meiryo"/>
      <family val="2"/>
      <charset val="128"/>
    </font>
    <font>
      <sz val="9"/>
      <name val="Meiryo"/>
      <family val="2"/>
      <charset val="128"/>
    </font>
    <font>
      <sz val="18"/>
      <color theme="1"/>
      <name val="Meiryo"/>
      <family val="2"/>
      <charset val="128"/>
    </font>
    <font>
      <sz val="6"/>
      <name val="游ゴシック"/>
      <family val="2"/>
      <charset val="128"/>
      <scheme val="minor"/>
    </font>
    <font>
      <sz val="36"/>
      <color theme="1"/>
      <name val="Meiryo"/>
      <family val="2"/>
      <charset val="128"/>
    </font>
    <font>
      <sz val="18"/>
      <color theme="1"/>
      <name val="メイリオ"/>
      <family val="2"/>
      <charset val="128"/>
    </font>
    <font>
      <sz val="9"/>
      <color indexed="81"/>
      <name val="ＭＳ Ｐゴシック"/>
      <family val="3"/>
      <charset val="128"/>
    </font>
    <font>
      <sz val="28"/>
      <color theme="1"/>
      <name val="Meiryo"/>
      <family val="2"/>
      <charset val="128"/>
    </font>
    <font>
      <sz val="11"/>
      <color theme="1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u/>
      <sz val="18"/>
      <color theme="1"/>
      <name val="Meiryo"/>
      <family val="2"/>
      <charset val="12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 style="dashDotDot">
        <color auto="1"/>
      </left>
      <right/>
      <top/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/>
      <right style="dashDotDot">
        <color auto="1"/>
      </right>
      <top/>
      <bottom style="dashDotDot">
        <color auto="1"/>
      </bottom>
      <diagonal/>
    </border>
    <border>
      <left style="dashDot">
        <color auto="1"/>
      </left>
      <right/>
      <top style="dashDot">
        <color auto="1"/>
      </top>
      <bottom/>
      <diagonal/>
    </border>
    <border>
      <left/>
      <right style="dashDot">
        <color auto="1"/>
      </right>
      <top style="dashDot">
        <color auto="1"/>
      </top>
      <bottom/>
      <diagonal/>
    </border>
    <border>
      <left style="dashDot">
        <color auto="1"/>
      </left>
      <right/>
      <top/>
      <bottom/>
      <diagonal/>
    </border>
    <border>
      <left/>
      <right style="dashDot">
        <color auto="1"/>
      </right>
      <top/>
      <bottom/>
      <diagonal/>
    </border>
    <border>
      <left style="dashDot">
        <color auto="1"/>
      </left>
      <right/>
      <top/>
      <bottom style="dashDot">
        <color auto="1"/>
      </bottom>
      <diagonal/>
    </border>
    <border>
      <left/>
      <right style="dashDot">
        <color auto="1"/>
      </right>
      <top/>
      <bottom style="dashDot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56" fontId="0" fillId="0" borderId="0" xfId="0" applyNumberFormat="1">
      <alignment vertical="center"/>
    </xf>
    <xf numFmtId="38" fontId="0" fillId="0" borderId="0" xfId="1" applyFont="1">
      <alignment vertical="center"/>
    </xf>
    <xf numFmtId="0" fontId="4" fillId="0" borderId="0" xfId="0" applyFont="1">
      <alignment vertical="center"/>
    </xf>
    <xf numFmtId="0" fontId="0" fillId="0" borderId="1" xfId="0" applyBorder="1">
      <alignment vertical="center"/>
    </xf>
    <xf numFmtId="38" fontId="0" fillId="0" borderId="1" xfId="1" applyFont="1" applyBorder="1">
      <alignment vertical="center"/>
    </xf>
    <xf numFmtId="56" fontId="0" fillId="0" borderId="2" xfId="0" applyNumberFormat="1" applyBorder="1">
      <alignment vertical="center"/>
    </xf>
    <xf numFmtId="56" fontId="0" fillId="0" borderId="3" xfId="0" applyNumberFormat="1" applyBorder="1">
      <alignment vertical="center"/>
    </xf>
    <xf numFmtId="0" fontId="0" fillId="0" borderId="4" xfId="0" applyBorder="1">
      <alignment vertical="center"/>
    </xf>
    <xf numFmtId="56" fontId="0" fillId="0" borderId="5" xfId="0" applyNumberFormat="1" applyBorder="1">
      <alignment vertical="center"/>
    </xf>
    <xf numFmtId="0" fontId="0" fillId="0" borderId="6" xfId="0" applyBorder="1">
      <alignment vertical="center"/>
    </xf>
    <xf numFmtId="38" fontId="0" fillId="0" borderId="6" xfId="1" applyFont="1" applyBorder="1">
      <alignment vertical="center"/>
    </xf>
    <xf numFmtId="0" fontId="0" fillId="0" borderId="7" xfId="0" applyBorder="1">
      <alignment vertical="center"/>
    </xf>
    <xf numFmtId="0" fontId="5" fillId="0" borderId="6" xfId="0" applyFont="1" applyBorder="1" applyAlignment="1"/>
    <xf numFmtId="0" fontId="5" fillId="0" borderId="1" xfId="0" applyFont="1" applyBorder="1" applyAlignment="1"/>
    <xf numFmtId="0" fontId="0" fillId="0" borderId="1" xfId="0" applyFont="1" applyBorder="1">
      <alignment vertical="center"/>
    </xf>
    <xf numFmtId="0" fontId="0" fillId="0" borderId="4" xfId="0" applyFont="1" applyBorder="1">
      <alignment vertical="center"/>
    </xf>
    <xf numFmtId="0" fontId="0" fillId="0" borderId="8" xfId="0" applyBorder="1" applyAlignment="1">
      <alignment horizontal="center" vertical="center"/>
    </xf>
    <xf numFmtId="38" fontId="0" fillId="0" borderId="8" xfId="1" applyFont="1" applyBorder="1" applyAlignment="1">
      <alignment horizontal="center" vertical="center"/>
    </xf>
    <xf numFmtId="38" fontId="0" fillId="0" borderId="4" xfId="1" applyFont="1" applyBorder="1">
      <alignment vertical="center"/>
    </xf>
    <xf numFmtId="38" fontId="0" fillId="0" borderId="9" xfId="1" applyFont="1" applyBorder="1" applyAlignment="1">
      <alignment horizontal="center" vertical="center"/>
    </xf>
    <xf numFmtId="38" fontId="0" fillId="0" borderId="10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12" xfId="1" applyFont="1" applyBorder="1">
      <alignment vertical="center"/>
    </xf>
    <xf numFmtId="3" fontId="0" fillId="0" borderId="13" xfId="0" applyNumberFormat="1" applyBorder="1">
      <alignment vertical="center"/>
    </xf>
    <xf numFmtId="3" fontId="0" fillId="0" borderId="14" xfId="0" applyNumberFormat="1" applyBorder="1">
      <alignment vertical="center"/>
    </xf>
    <xf numFmtId="3" fontId="0" fillId="0" borderId="15" xfId="0" applyNumberFormat="1" applyBorder="1">
      <alignment vertical="center"/>
    </xf>
    <xf numFmtId="3" fontId="0" fillId="0" borderId="16" xfId="0" applyNumberFormat="1" applyBorder="1">
      <alignment vertical="center"/>
    </xf>
    <xf numFmtId="49" fontId="0" fillId="0" borderId="1" xfId="0" applyNumberFormat="1" applyBorder="1">
      <alignment vertical="center"/>
    </xf>
    <xf numFmtId="49" fontId="0" fillId="0" borderId="6" xfId="0" applyNumberFormat="1" applyBorder="1">
      <alignment vertical="center"/>
    </xf>
    <xf numFmtId="0" fontId="7" fillId="0" borderId="0" xfId="0" applyFont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2" borderId="19" xfId="0" applyFill="1" applyBorder="1">
      <alignment vertical="center"/>
    </xf>
    <xf numFmtId="0" fontId="0" fillId="2" borderId="20" xfId="0" applyFill="1" applyBorder="1">
      <alignment vertical="center"/>
    </xf>
    <xf numFmtId="0" fontId="0" fillId="2" borderId="21" xfId="0" applyFill="1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49" fontId="0" fillId="0" borderId="23" xfId="0" applyNumberFormat="1" applyBorder="1">
      <alignment vertical="center"/>
    </xf>
    <xf numFmtId="0" fontId="0" fillId="0" borderId="24" xfId="0" applyBorder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0" fillId="0" borderId="0" xfId="1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0" fillId="0" borderId="0" xfId="1" applyNumberFormat="1" applyFont="1" applyBorder="1">
      <alignment vertical="center"/>
    </xf>
    <xf numFmtId="0" fontId="0" fillId="0" borderId="25" xfId="0" applyBorder="1" applyAlignment="1">
      <alignment horizontal="left"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0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0" fillId="3" borderId="33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0" fillId="4" borderId="0" xfId="0" applyFill="1">
      <alignment vertical="center"/>
    </xf>
    <xf numFmtId="0" fontId="0" fillId="4" borderId="0" xfId="0" applyFill="1" applyAlignment="1">
      <alignment horizontal="left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>
      <alignment vertical="center"/>
    </xf>
    <xf numFmtId="38" fontId="0" fillId="0" borderId="39" xfId="1" applyFont="1" applyBorder="1">
      <alignment vertical="center"/>
    </xf>
    <xf numFmtId="38" fontId="0" fillId="0" borderId="40" xfId="1" applyFont="1" applyBorder="1">
      <alignment vertical="center"/>
    </xf>
    <xf numFmtId="0" fontId="0" fillId="0" borderId="2" xfId="0" applyBorder="1" applyAlignment="1">
      <alignment horizontal="left" vertical="center"/>
    </xf>
    <xf numFmtId="38" fontId="0" fillId="0" borderId="15" xfId="1" applyFont="1" applyBorder="1">
      <alignment vertical="center"/>
    </xf>
    <xf numFmtId="0" fontId="0" fillId="0" borderId="41" xfId="0" applyBorder="1" applyAlignment="1">
      <alignment horizontal="left" vertical="center"/>
    </xf>
    <xf numFmtId="38" fontId="0" fillId="0" borderId="42" xfId="1" applyFont="1" applyBorder="1">
      <alignment vertical="center"/>
    </xf>
    <xf numFmtId="0" fontId="0" fillId="0" borderId="43" xfId="0" applyBorder="1" applyAlignment="1">
      <alignment horizontal="left" vertical="center"/>
    </xf>
    <xf numFmtId="38" fontId="0" fillId="0" borderId="44" xfId="1" applyFont="1" applyBorder="1">
      <alignment vertical="center"/>
    </xf>
    <xf numFmtId="38" fontId="0" fillId="0" borderId="45" xfId="1" applyFont="1" applyBorder="1">
      <alignment vertical="center"/>
    </xf>
    <xf numFmtId="38" fontId="0" fillId="0" borderId="46" xfId="1" applyFont="1" applyBorder="1">
      <alignment vertical="center"/>
    </xf>
    <xf numFmtId="0" fontId="0" fillId="0" borderId="47" xfId="0" applyBorder="1" applyAlignment="1">
      <alignment horizontal="left" vertical="center"/>
    </xf>
    <xf numFmtId="38" fontId="0" fillId="0" borderId="20" xfId="1" applyFont="1" applyBorder="1">
      <alignment vertical="center"/>
    </xf>
    <xf numFmtId="38" fontId="0" fillId="0" borderId="21" xfId="1" applyFont="1" applyBorder="1">
      <alignment vertical="center"/>
    </xf>
    <xf numFmtId="38" fontId="0" fillId="0" borderId="48" xfId="1" applyFont="1" applyBorder="1">
      <alignment vertical="center"/>
    </xf>
    <xf numFmtId="0" fontId="0" fillId="0" borderId="5" xfId="0" applyBorder="1" applyAlignment="1">
      <alignment horizontal="left" vertical="center"/>
    </xf>
    <xf numFmtId="38" fontId="0" fillId="0" borderId="14" xfId="1" applyFont="1" applyBorder="1">
      <alignment vertical="center"/>
    </xf>
    <xf numFmtId="0" fontId="0" fillId="0" borderId="49" xfId="0" applyBorder="1">
      <alignment vertical="center"/>
    </xf>
    <xf numFmtId="0" fontId="0" fillId="0" borderId="52" xfId="0" applyBorder="1" applyAlignment="1">
      <alignment horizontal="center" vertical="center"/>
    </xf>
    <xf numFmtId="0" fontId="0" fillId="5" borderId="50" xfId="0" applyFill="1" applyBorder="1" applyAlignment="1">
      <alignment horizontal="left" vertical="center"/>
    </xf>
    <xf numFmtId="0" fontId="0" fillId="3" borderId="50" xfId="0" applyFill="1" applyBorder="1" applyAlignment="1">
      <alignment horizontal="left" vertical="center"/>
    </xf>
    <xf numFmtId="0" fontId="0" fillId="6" borderId="50" xfId="0" applyFill="1" applyBorder="1" applyAlignment="1">
      <alignment horizontal="left" vertical="center"/>
    </xf>
    <xf numFmtId="0" fontId="5" fillId="7" borderId="51" xfId="0" applyFont="1" applyFill="1" applyBorder="1" applyAlignment="1">
      <alignment horizontal="left" vertical="center"/>
    </xf>
    <xf numFmtId="0" fontId="10" fillId="0" borderId="0" xfId="0" applyFont="1">
      <alignment vertical="center"/>
    </xf>
    <xf numFmtId="56" fontId="0" fillId="0" borderId="1" xfId="0" applyNumberFormat="1" applyBorder="1">
      <alignment vertical="center"/>
    </xf>
  </cellXfs>
  <cellStyles count="2">
    <cellStyle name="桁区切り" xfId="1" builtinId="6"/>
    <cellStyle name="標準" xfId="0" builtinId="0"/>
  </cellStyles>
  <dxfs count="9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double">
          <color indexed="64"/>
        </bottom>
      </border>
    </dxf>
    <dxf>
      <fill>
        <patternFill patternType="solid">
          <fgColor indexed="64"/>
          <bgColor rgb="FFCCFFCC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健康管理データ!$B$2</c:f>
              <c:strCache>
                <c:ptCount val="1"/>
                <c:pt idx="0">
                  <c:v>体重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健康管理データ!$A$3:$A$32</c:f>
              <c:numCache>
                <c:formatCode>m"月"d"日"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健康管理データ!$B$3:$B$32</c:f>
              <c:numCache>
                <c:formatCode>General</c:formatCode>
                <c:ptCount val="30"/>
                <c:pt idx="0">
                  <c:v>80.099999999999994</c:v>
                </c:pt>
                <c:pt idx="1">
                  <c:v>79.900000000000006</c:v>
                </c:pt>
                <c:pt idx="2">
                  <c:v>79.7</c:v>
                </c:pt>
                <c:pt idx="3">
                  <c:v>78.5</c:v>
                </c:pt>
                <c:pt idx="4">
                  <c:v>78.400000000000006</c:v>
                </c:pt>
                <c:pt idx="5">
                  <c:v>78.099999999999994</c:v>
                </c:pt>
                <c:pt idx="6">
                  <c:v>77.599999999999994</c:v>
                </c:pt>
                <c:pt idx="7">
                  <c:v>77.2</c:v>
                </c:pt>
                <c:pt idx="8">
                  <c:v>78.5</c:v>
                </c:pt>
                <c:pt idx="9">
                  <c:v>78.400000000000006</c:v>
                </c:pt>
                <c:pt idx="10">
                  <c:v>78.599999999999994</c:v>
                </c:pt>
                <c:pt idx="11">
                  <c:v>78.900000000000006</c:v>
                </c:pt>
                <c:pt idx="12">
                  <c:v>79.5</c:v>
                </c:pt>
                <c:pt idx="13">
                  <c:v>79.8</c:v>
                </c:pt>
                <c:pt idx="14">
                  <c:v>78.8</c:v>
                </c:pt>
                <c:pt idx="15">
                  <c:v>78.5</c:v>
                </c:pt>
                <c:pt idx="16">
                  <c:v>78.900000000000006</c:v>
                </c:pt>
                <c:pt idx="17">
                  <c:v>78.7</c:v>
                </c:pt>
                <c:pt idx="18">
                  <c:v>78.5</c:v>
                </c:pt>
                <c:pt idx="19">
                  <c:v>78.8</c:v>
                </c:pt>
                <c:pt idx="20">
                  <c:v>78.900000000000006</c:v>
                </c:pt>
                <c:pt idx="21">
                  <c:v>78.7</c:v>
                </c:pt>
                <c:pt idx="22">
                  <c:v>78.900000000000006</c:v>
                </c:pt>
                <c:pt idx="23">
                  <c:v>79.5</c:v>
                </c:pt>
                <c:pt idx="24">
                  <c:v>78.8</c:v>
                </c:pt>
                <c:pt idx="25">
                  <c:v>78.900000000000006</c:v>
                </c:pt>
                <c:pt idx="26">
                  <c:v>78.8</c:v>
                </c:pt>
                <c:pt idx="27">
                  <c:v>78.5</c:v>
                </c:pt>
                <c:pt idx="28">
                  <c:v>79.099999999999994</c:v>
                </c:pt>
                <c:pt idx="29">
                  <c:v>78.8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9-A748-BFD8-1F26FF28FAE8}"/>
            </c:ext>
          </c:extLst>
        </c:ser>
        <c:ser>
          <c:idx val="1"/>
          <c:order val="1"/>
          <c:tx>
            <c:strRef>
              <c:f>健康管理データ!$C$2</c:f>
              <c:strCache>
                <c:ptCount val="1"/>
                <c:pt idx="0">
                  <c:v>血圧（高）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健康管理データ!$A$3:$A$32</c:f>
              <c:numCache>
                <c:formatCode>m"月"d"日"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健康管理データ!$C$3:$C$32</c:f>
              <c:numCache>
                <c:formatCode>General</c:formatCode>
                <c:ptCount val="30"/>
                <c:pt idx="0">
                  <c:v>129</c:v>
                </c:pt>
                <c:pt idx="1">
                  <c:v>137</c:v>
                </c:pt>
                <c:pt idx="2">
                  <c:v>141</c:v>
                </c:pt>
                <c:pt idx="3">
                  <c:v>139</c:v>
                </c:pt>
                <c:pt idx="4">
                  <c:v>137</c:v>
                </c:pt>
                <c:pt idx="5">
                  <c:v>146</c:v>
                </c:pt>
                <c:pt idx="6">
                  <c:v>142</c:v>
                </c:pt>
                <c:pt idx="7">
                  <c:v>148</c:v>
                </c:pt>
                <c:pt idx="8">
                  <c:v>141</c:v>
                </c:pt>
                <c:pt idx="9">
                  <c:v>128</c:v>
                </c:pt>
                <c:pt idx="10">
                  <c:v>137</c:v>
                </c:pt>
                <c:pt idx="11">
                  <c:v>137</c:v>
                </c:pt>
                <c:pt idx="12">
                  <c:v>143</c:v>
                </c:pt>
                <c:pt idx="13">
                  <c:v>138</c:v>
                </c:pt>
                <c:pt idx="14">
                  <c:v>141</c:v>
                </c:pt>
                <c:pt idx="15">
                  <c:v>127</c:v>
                </c:pt>
                <c:pt idx="16">
                  <c:v>135</c:v>
                </c:pt>
                <c:pt idx="17">
                  <c:v>139</c:v>
                </c:pt>
                <c:pt idx="18">
                  <c:v>130</c:v>
                </c:pt>
                <c:pt idx="19">
                  <c:v>136</c:v>
                </c:pt>
                <c:pt idx="20">
                  <c:v>148</c:v>
                </c:pt>
                <c:pt idx="21">
                  <c:v>127</c:v>
                </c:pt>
                <c:pt idx="22">
                  <c:v>130</c:v>
                </c:pt>
                <c:pt idx="23">
                  <c:v>141</c:v>
                </c:pt>
                <c:pt idx="24">
                  <c:v>124</c:v>
                </c:pt>
                <c:pt idx="25">
                  <c:v>131</c:v>
                </c:pt>
                <c:pt idx="26">
                  <c:v>132</c:v>
                </c:pt>
                <c:pt idx="27">
                  <c:v>140</c:v>
                </c:pt>
                <c:pt idx="28">
                  <c:v>133</c:v>
                </c:pt>
                <c:pt idx="2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9-A748-BFD8-1F26FF28FAE8}"/>
            </c:ext>
          </c:extLst>
        </c:ser>
        <c:ser>
          <c:idx val="2"/>
          <c:order val="2"/>
          <c:tx>
            <c:strRef>
              <c:f>健康管理データ!$D$2</c:f>
              <c:strCache>
                <c:ptCount val="1"/>
                <c:pt idx="0">
                  <c:v>血圧（低）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健康管理データ!$A$3:$A$32</c:f>
              <c:numCache>
                <c:formatCode>m"月"d"日"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健康管理データ!$D$3:$D$32</c:f>
              <c:numCache>
                <c:formatCode>General</c:formatCode>
                <c:ptCount val="30"/>
                <c:pt idx="0">
                  <c:v>86</c:v>
                </c:pt>
                <c:pt idx="1">
                  <c:v>84</c:v>
                </c:pt>
                <c:pt idx="2">
                  <c:v>82</c:v>
                </c:pt>
                <c:pt idx="3">
                  <c:v>92</c:v>
                </c:pt>
                <c:pt idx="4">
                  <c:v>84</c:v>
                </c:pt>
                <c:pt idx="5">
                  <c:v>82</c:v>
                </c:pt>
                <c:pt idx="6">
                  <c:v>88</c:v>
                </c:pt>
                <c:pt idx="7">
                  <c:v>86</c:v>
                </c:pt>
                <c:pt idx="8">
                  <c:v>84</c:v>
                </c:pt>
                <c:pt idx="9">
                  <c:v>84</c:v>
                </c:pt>
                <c:pt idx="10">
                  <c:v>88</c:v>
                </c:pt>
                <c:pt idx="11">
                  <c:v>77</c:v>
                </c:pt>
                <c:pt idx="12">
                  <c:v>84</c:v>
                </c:pt>
                <c:pt idx="13">
                  <c:v>83</c:v>
                </c:pt>
                <c:pt idx="14">
                  <c:v>84</c:v>
                </c:pt>
                <c:pt idx="15">
                  <c:v>87</c:v>
                </c:pt>
                <c:pt idx="16">
                  <c:v>89</c:v>
                </c:pt>
                <c:pt idx="17">
                  <c:v>82</c:v>
                </c:pt>
                <c:pt idx="18">
                  <c:v>93</c:v>
                </c:pt>
                <c:pt idx="19">
                  <c:v>95</c:v>
                </c:pt>
                <c:pt idx="20">
                  <c:v>91</c:v>
                </c:pt>
                <c:pt idx="21">
                  <c:v>78</c:v>
                </c:pt>
                <c:pt idx="22">
                  <c:v>79</c:v>
                </c:pt>
                <c:pt idx="23">
                  <c:v>90</c:v>
                </c:pt>
                <c:pt idx="24">
                  <c:v>86</c:v>
                </c:pt>
                <c:pt idx="25">
                  <c:v>82</c:v>
                </c:pt>
                <c:pt idx="26">
                  <c:v>81</c:v>
                </c:pt>
                <c:pt idx="27">
                  <c:v>86</c:v>
                </c:pt>
                <c:pt idx="28">
                  <c:v>97</c:v>
                </c:pt>
                <c:pt idx="2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9-A748-BFD8-1F26FF28FAE8}"/>
            </c:ext>
          </c:extLst>
        </c:ser>
        <c:ser>
          <c:idx val="3"/>
          <c:order val="3"/>
          <c:tx>
            <c:strRef>
              <c:f>健康管理データ!$E$2</c:f>
              <c:strCache>
                <c:ptCount val="1"/>
                <c:pt idx="0">
                  <c:v>脈拍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健康管理データ!$A$3:$A$32</c:f>
              <c:numCache>
                <c:formatCode>m"月"d"日"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健康管理データ!$E$3:$E$32</c:f>
              <c:numCache>
                <c:formatCode>General</c:formatCode>
                <c:ptCount val="30"/>
                <c:pt idx="0">
                  <c:v>72</c:v>
                </c:pt>
                <c:pt idx="1">
                  <c:v>70</c:v>
                </c:pt>
                <c:pt idx="2">
                  <c:v>68</c:v>
                </c:pt>
                <c:pt idx="3">
                  <c:v>77</c:v>
                </c:pt>
                <c:pt idx="4">
                  <c:v>62</c:v>
                </c:pt>
                <c:pt idx="5">
                  <c:v>76</c:v>
                </c:pt>
                <c:pt idx="6">
                  <c:v>73</c:v>
                </c:pt>
                <c:pt idx="7">
                  <c:v>72</c:v>
                </c:pt>
                <c:pt idx="8">
                  <c:v>75</c:v>
                </c:pt>
                <c:pt idx="9">
                  <c:v>82</c:v>
                </c:pt>
                <c:pt idx="10">
                  <c:v>76</c:v>
                </c:pt>
                <c:pt idx="11">
                  <c:v>61</c:v>
                </c:pt>
                <c:pt idx="12">
                  <c:v>62</c:v>
                </c:pt>
                <c:pt idx="13">
                  <c:v>72</c:v>
                </c:pt>
                <c:pt idx="14">
                  <c:v>69</c:v>
                </c:pt>
                <c:pt idx="15">
                  <c:v>78</c:v>
                </c:pt>
                <c:pt idx="16">
                  <c:v>81</c:v>
                </c:pt>
                <c:pt idx="17">
                  <c:v>79</c:v>
                </c:pt>
                <c:pt idx="18">
                  <c:v>62</c:v>
                </c:pt>
                <c:pt idx="19">
                  <c:v>81</c:v>
                </c:pt>
                <c:pt idx="20">
                  <c:v>79</c:v>
                </c:pt>
                <c:pt idx="21">
                  <c:v>78</c:v>
                </c:pt>
                <c:pt idx="22">
                  <c:v>59</c:v>
                </c:pt>
                <c:pt idx="23">
                  <c:v>55</c:v>
                </c:pt>
                <c:pt idx="24">
                  <c:v>65</c:v>
                </c:pt>
                <c:pt idx="25">
                  <c:v>80</c:v>
                </c:pt>
                <c:pt idx="26">
                  <c:v>63</c:v>
                </c:pt>
                <c:pt idx="27">
                  <c:v>61</c:v>
                </c:pt>
                <c:pt idx="28">
                  <c:v>67</c:v>
                </c:pt>
                <c:pt idx="2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99-A748-BFD8-1F26FF28FA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64327743"/>
        <c:axId val="1464329391"/>
      </c:lineChart>
      <c:dateAx>
        <c:axId val="1464327743"/>
        <c:scaling>
          <c:orientation val="minMax"/>
        </c:scaling>
        <c:delete val="0"/>
        <c:axPos val="b"/>
        <c:numFmt formatCode="m&quot;月&quot;d&quot;日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64329391"/>
        <c:crosses val="autoZero"/>
        <c:auto val="1"/>
        <c:lblOffset val="100"/>
        <c:baseTimeUnit val="days"/>
      </c:dateAx>
      <c:valAx>
        <c:axId val="1464329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643277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894243955012154"/>
          <c:y val="6.7433333333333331E-2"/>
          <c:w val="0.48609023176652"/>
          <c:h val="9.9791863517060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健康管理データ!$A$36</c:f>
              <c:strCache>
                <c:ptCount val="1"/>
                <c:pt idx="0">
                  <c:v>体重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健康管理データ!$B$35:$AE$35</c:f>
              <c:numCache>
                <c:formatCode>m"月"d"日"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健康管理データ!$B$36:$AE$36</c:f>
              <c:numCache>
                <c:formatCode>General</c:formatCode>
                <c:ptCount val="30"/>
                <c:pt idx="0">
                  <c:v>80.099999999999994</c:v>
                </c:pt>
                <c:pt idx="1">
                  <c:v>79.900000000000006</c:v>
                </c:pt>
                <c:pt idx="2">
                  <c:v>79.7</c:v>
                </c:pt>
                <c:pt idx="3">
                  <c:v>78.5</c:v>
                </c:pt>
                <c:pt idx="4">
                  <c:v>78.400000000000006</c:v>
                </c:pt>
                <c:pt idx="5">
                  <c:v>78.099999999999994</c:v>
                </c:pt>
                <c:pt idx="6">
                  <c:v>77.599999999999994</c:v>
                </c:pt>
                <c:pt idx="7">
                  <c:v>77.2</c:v>
                </c:pt>
                <c:pt idx="8">
                  <c:v>78.5</c:v>
                </c:pt>
                <c:pt idx="9">
                  <c:v>78.400000000000006</c:v>
                </c:pt>
                <c:pt idx="10">
                  <c:v>78.599999999999994</c:v>
                </c:pt>
                <c:pt idx="11">
                  <c:v>78.900000000000006</c:v>
                </c:pt>
                <c:pt idx="12">
                  <c:v>79.5</c:v>
                </c:pt>
                <c:pt idx="13">
                  <c:v>79.8</c:v>
                </c:pt>
                <c:pt idx="14">
                  <c:v>78.8</c:v>
                </c:pt>
                <c:pt idx="15">
                  <c:v>78.5</c:v>
                </c:pt>
                <c:pt idx="16">
                  <c:v>78.900000000000006</c:v>
                </c:pt>
                <c:pt idx="17">
                  <c:v>78.7</c:v>
                </c:pt>
                <c:pt idx="18">
                  <c:v>78.5</c:v>
                </c:pt>
                <c:pt idx="19">
                  <c:v>78.8</c:v>
                </c:pt>
                <c:pt idx="20">
                  <c:v>78.900000000000006</c:v>
                </c:pt>
                <c:pt idx="21">
                  <c:v>78.7</c:v>
                </c:pt>
                <c:pt idx="22">
                  <c:v>78.900000000000006</c:v>
                </c:pt>
                <c:pt idx="23">
                  <c:v>79.5</c:v>
                </c:pt>
                <c:pt idx="24">
                  <c:v>78.8</c:v>
                </c:pt>
                <c:pt idx="25">
                  <c:v>78.900000000000006</c:v>
                </c:pt>
                <c:pt idx="26">
                  <c:v>78.8</c:v>
                </c:pt>
                <c:pt idx="27">
                  <c:v>78.5</c:v>
                </c:pt>
                <c:pt idx="28">
                  <c:v>79.099999999999994</c:v>
                </c:pt>
                <c:pt idx="29">
                  <c:v>78.8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D-FD47-8DFB-2695C2497310}"/>
            </c:ext>
          </c:extLst>
        </c:ser>
        <c:ser>
          <c:idx val="1"/>
          <c:order val="1"/>
          <c:tx>
            <c:strRef>
              <c:f>健康管理データ!$A$37</c:f>
              <c:strCache>
                <c:ptCount val="1"/>
                <c:pt idx="0">
                  <c:v>血圧（高）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健康管理データ!$B$35:$AE$35</c:f>
              <c:numCache>
                <c:formatCode>m"月"d"日"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健康管理データ!$B$37:$AE$37</c:f>
              <c:numCache>
                <c:formatCode>General</c:formatCode>
                <c:ptCount val="30"/>
                <c:pt idx="0">
                  <c:v>129</c:v>
                </c:pt>
                <c:pt idx="1">
                  <c:v>137</c:v>
                </c:pt>
                <c:pt idx="2">
                  <c:v>141</c:v>
                </c:pt>
                <c:pt idx="3">
                  <c:v>139</c:v>
                </c:pt>
                <c:pt idx="4">
                  <c:v>137</c:v>
                </c:pt>
                <c:pt idx="5">
                  <c:v>146</c:v>
                </c:pt>
                <c:pt idx="6">
                  <c:v>142</c:v>
                </c:pt>
                <c:pt idx="7">
                  <c:v>148</c:v>
                </c:pt>
                <c:pt idx="8">
                  <c:v>141</c:v>
                </c:pt>
                <c:pt idx="9">
                  <c:v>128</c:v>
                </c:pt>
                <c:pt idx="10">
                  <c:v>137</c:v>
                </c:pt>
                <c:pt idx="11">
                  <c:v>137</c:v>
                </c:pt>
                <c:pt idx="12">
                  <c:v>143</c:v>
                </c:pt>
                <c:pt idx="13">
                  <c:v>138</c:v>
                </c:pt>
                <c:pt idx="14">
                  <c:v>141</c:v>
                </c:pt>
                <c:pt idx="15">
                  <c:v>127</c:v>
                </c:pt>
                <c:pt idx="16">
                  <c:v>135</c:v>
                </c:pt>
                <c:pt idx="17">
                  <c:v>139</c:v>
                </c:pt>
                <c:pt idx="18">
                  <c:v>130</c:v>
                </c:pt>
                <c:pt idx="19">
                  <c:v>136</c:v>
                </c:pt>
                <c:pt idx="20">
                  <c:v>148</c:v>
                </c:pt>
                <c:pt idx="21">
                  <c:v>127</c:v>
                </c:pt>
                <c:pt idx="22">
                  <c:v>130</c:v>
                </c:pt>
                <c:pt idx="23">
                  <c:v>141</c:v>
                </c:pt>
                <c:pt idx="24">
                  <c:v>124</c:v>
                </c:pt>
                <c:pt idx="25">
                  <c:v>131</c:v>
                </c:pt>
                <c:pt idx="26">
                  <c:v>132</c:v>
                </c:pt>
                <c:pt idx="27">
                  <c:v>140</c:v>
                </c:pt>
                <c:pt idx="28">
                  <c:v>133</c:v>
                </c:pt>
                <c:pt idx="2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D-FD47-8DFB-2695C2497310}"/>
            </c:ext>
          </c:extLst>
        </c:ser>
        <c:ser>
          <c:idx val="2"/>
          <c:order val="2"/>
          <c:tx>
            <c:strRef>
              <c:f>健康管理データ!$A$38</c:f>
              <c:strCache>
                <c:ptCount val="1"/>
                <c:pt idx="0">
                  <c:v>血圧（低）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健康管理データ!$B$35:$AE$35</c:f>
              <c:numCache>
                <c:formatCode>m"月"d"日"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健康管理データ!$B$38:$AE$38</c:f>
              <c:numCache>
                <c:formatCode>General</c:formatCode>
                <c:ptCount val="30"/>
                <c:pt idx="0">
                  <c:v>86</c:v>
                </c:pt>
                <c:pt idx="1">
                  <c:v>84</c:v>
                </c:pt>
                <c:pt idx="2">
                  <c:v>82</c:v>
                </c:pt>
                <c:pt idx="3">
                  <c:v>92</c:v>
                </c:pt>
                <c:pt idx="4">
                  <c:v>84</c:v>
                </c:pt>
                <c:pt idx="5">
                  <c:v>82</c:v>
                </c:pt>
                <c:pt idx="6">
                  <c:v>88</c:v>
                </c:pt>
                <c:pt idx="7">
                  <c:v>86</c:v>
                </c:pt>
                <c:pt idx="8">
                  <c:v>84</c:v>
                </c:pt>
                <c:pt idx="9">
                  <c:v>84</c:v>
                </c:pt>
                <c:pt idx="10">
                  <c:v>88</c:v>
                </c:pt>
                <c:pt idx="11">
                  <c:v>77</c:v>
                </c:pt>
                <c:pt idx="12">
                  <c:v>84</c:v>
                </c:pt>
                <c:pt idx="13">
                  <c:v>83</c:v>
                </c:pt>
                <c:pt idx="14">
                  <c:v>84</c:v>
                </c:pt>
                <c:pt idx="15">
                  <c:v>87</c:v>
                </c:pt>
                <c:pt idx="16">
                  <c:v>89</c:v>
                </c:pt>
                <c:pt idx="17">
                  <c:v>82</c:v>
                </c:pt>
                <c:pt idx="18">
                  <c:v>93</c:v>
                </c:pt>
                <c:pt idx="19">
                  <c:v>95</c:v>
                </c:pt>
                <c:pt idx="20">
                  <c:v>91</c:v>
                </c:pt>
                <c:pt idx="21">
                  <c:v>78</c:v>
                </c:pt>
                <c:pt idx="22">
                  <c:v>79</c:v>
                </c:pt>
                <c:pt idx="23">
                  <c:v>90</c:v>
                </c:pt>
                <c:pt idx="24">
                  <c:v>86</c:v>
                </c:pt>
                <c:pt idx="25">
                  <c:v>82</c:v>
                </c:pt>
                <c:pt idx="26">
                  <c:v>81</c:v>
                </c:pt>
                <c:pt idx="27">
                  <c:v>86</c:v>
                </c:pt>
                <c:pt idx="28">
                  <c:v>97</c:v>
                </c:pt>
                <c:pt idx="2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D-FD47-8DFB-2695C2497310}"/>
            </c:ext>
          </c:extLst>
        </c:ser>
        <c:ser>
          <c:idx val="3"/>
          <c:order val="3"/>
          <c:tx>
            <c:strRef>
              <c:f>健康管理データ!$A$39</c:f>
              <c:strCache>
                <c:ptCount val="1"/>
                <c:pt idx="0">
                  <c:v>脈拍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健康管理データ!$B$35:$AE$35</c:f>
              <c:numCache>
                <c:formatCode>m"月"d"日"</c:formatCode>
                <c:ptCount val="30"/>
                <c:pt idx="0">
                  <c:v>44136</c:v>
                </c:pt>
                <c:pt idx="1">
                  <c:v>44137</c:v>
                </c:pt>
                <c:pt idx="2">
                  <c:v>44138</c:v>
                </c:pt>
                <c:pt idx="3">
                  <c:v>44139</c:v>
                </c:pt>
                <c:pt idx="4">
                  <c:v>44140</c:v>
                </c:pt>
                <c:pt idx="5">
                  <c:v>44141</c:v>
                </c:pt>
                <c:pt idx="6">
                  <c:v>44142</c:v>
                </c:pt>
                <c:pt idx="7">
                  <c:v>44143</c:v>
                </c:pt>
                <c:pt idx="8">
                  <c:v>44144</c:v>
                </c:pt>
                <c:pt idx="9">
                  <c:v>44145</c:v>
                </c:pt>
                <c:pt idx="10">
                  <c:v>44146</c:v>
                </c:pt>
                <c:pt idx="11">
                  <c:v>44147</c:v>
                </c:pt>
                <c:pt idx="12">
                  <c:v>44148</c:v>
                </c:pt>
                <c:pt idx="13">
                  <c:v>44149</c:v>
                </c:pt>
                <c:pt idx="14">
                  <c:v>44150</c:v>
                </c:pt>
                <c:pt idx="15">
                  <c:v>44151</c:v>
                </c:pt>
                <c:pt idx="16">
                  <c:v>44152</c:v>
                </c:pt>
                <c:pt idx="17">
                  <c:v>44153</c:v>
                </c:pt>
                <c:pt idx="18">
                  <c:v>44154</c:v>
                </c:pt>
                <c:pt idx="19">
                  <c:v>44155</c:v>
                </c:pt>
                <c:pt idx="20">
                  <c:v>44156</c:v>
                </c:pt>
                <c:pt idx="21">
                  <c:v>44157</c:v>
                </c:pt>
                <c:pt idx="22">
                  <c:v>44158</c:v>
                </c:pt>
                <c:pt idx="23">
                  <c:v>44159</c:v>
                </c:pt>
                <c:pt idx="24">
                  <c:v>44160</c:v>
                </c:pt>
                <c:pt idx="25">
                  <c:v>44161</c:v>
                </c:pt>
                <c:pt idx="26">
                  <c:v>44162</c:v>
                </c:pt>
                <c:pt idx="27">
                  <c:v>44163</c:v>
                </c:pt>
                <c:pt idx="28">
                  <c:v>44164</c:v>
                </c:pt>
                <c:pt idx="29">
                  <c:v>44165</c:v>
                </c:pt>
              </c:numCache>
            </c:numRef>
          </c:cat>
          <c:val>
            <c:numRef>
              <c:f>健康管理データ!$B$39:$AE$39</c:f>
              <c:numCache>
                <c:formatCode>General</c:formatCode>
                <c:ptCount val="30"/>
                <c:pt idx="0">
                  <c:v>72</c:v>
                </c:pt>
                <c:pt idx="1">
                  <c:v>70</c:v>
                </c:pt>
                <c:pt idx="2">
                  <c:v>68</c:v>
                </c:pt>
                <c:pt idx="3">
                  <c:v>77</c:v>
                </c:pt>
                <c:pt idx="4">
                  <c:v>62</c:v>
                </c:pt>
                <c:pt idx="5">
                  <c:v>76</c:v>
                </c:pt>
                <c:pt idx="6">
                  <c:v>73</c:v>
                </c:pt>
                <c:pt idx="7">
                  <c:v>72</c:v>
                </c:pt>
                <c:pt idx="8">
                  <c:v>75</c:v>
                </c:pt>
                <c:pt idx="9">
                  <c:v>82</c:v>
                </c:pt>
                <c:pt idx="10">
                  <c:v>76</c:v>
                </c:pt>
                <c:pt idx="11">
                  <c:v>61</c:v>
                </c:pt>
                <c:pt idx="12">
                  <c:v>62</c:v>
                </c:pt>
                <c:pt idx="13">
                  <c:v>72</c:v>
                </c:pt>
                <c:pt idx="14">
                  <c:v>69</c:v>
                </c:pt>
                <c:pt idx="15">
                  <c:v>78</c:v>
                </c:pt>
                <c:pt idx="16">
                  <c:v>81</c:v>
                </c:pt>
                <c:pt idx="17">
                  <c:v>79</c:v>
                </c:pt>
                <c:pt idx="18">
                  <c:v>62</c:v>
                </c:pt>
                <c:pt idx="19">
                  <c:v>81</c:v>
                </c:pt>
                <c:pt idx="20">
                  <c:v>79</c:v>
                </c:pt>
                <c:pt idx="21">
                  <c:v>78</c:v>
                </c:pt>
                <c:pt idx="22">
                  <c:v>59</c:v>
                </c:pt>
                <c:pt idx="23">
                  <c:v>55</c:v>
                </c:pt>
                <c:pt idx="24">
                  <c:v>65</c:v>
                </c:pt>
                <c:pt idx="25">
                  <c:v>80</c:v>
                </c:pt>
                <c:pt idx="26">
                  <c:v>63</c:v>
                </c:pt>
                <c:pt idx="27">
                  <c:v>61</c:v>
                </c:pt>
                <c:pt idx="28">
                  <c:v>67</c:v>
                </c:pt>
                <c:pt idx="2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1D-FD47-8DFB-2695C2497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3278319"/>
        <c:axId val="1482992063"/>
      </c:lineChart>
      <c:dateAx>
        <c:axId val="1483278319"/>
        <c:scaling>
          <c:orientation val="minMax"/>
        </c:scaling>
        <c:delete val="0"/>
        <c:axPos val="b"/>
        <c:numFmt formatCode="m&quot;月&quot;d&quot;日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2992063"/>
        <c:crosses val="autoZero"/>
        <c:auto val="1"/>
        <c:lblOffset val="100"/>
        <c:baseTimeUnit val="days"/>
      </c:dateAx>
      <c:valAx>
        <c:axId val="1482992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3278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6</xdr:row>
      <xdr:rowOff>76200</xdr:rowOff>
    </xdr:from>
    <xdr:to>
      <xdr:col>8</xdr:col>
      <xdr:colOff>1079500</xdr:colOff>
      <xdr:row>23</xdr:row>
      <xdr:rowOff>225438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93F8CA9-6E22-9546-B495-8BD48D8B3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0" y="812800"/>
          <a:ext cx="9918700" cy="6410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429296</xdr:colOff>
      <xdr:row>3</xdr:row>
      <xdr:rowOff>334210</xdr:rowOff>
    </xdr:from>
    <xdr:to>
      <xdr:col>15</xdr:col>
      <xdr:colOff>949158</xdr:colOff>
      <xdr:row>24</xdr:row>
      <xdr:rowOff>125211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6F6B692-C048-D94E-A52F-BC622EDCE1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614946</xdr:colOff>
      <xdr:row>39</xdr:row>
      <xdr:rowOff>215900</xdr:rowOff>
    </xdr:from>
    <xdr:to>
      <xdr:col>11</xdr:col>
      <xdr:colOff>253999</xdr:colOff>
      <xdr:row>58</xdr:row>
      <xdr:rowOff>13368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276A8FC8-7B84-3846-A327-8BF3182C2D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1199697</xdr:colOff>
      <xdr:row>14</xdr:row>
      <xdr:rowOff>417763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137FF8D-BB6B-5A40-A9FB-46378E60A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6072064" cy="10778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2123405</xdr:colOff>
      <xdr:row>10</xdr:row>
      <xdr:rowOff>290565</xdr:rowOff>
    </xdr:from>
    <xdr:to>
      <xdr:col>1</xdr:col>
      <xdr:colOff>2397089</xdr:colOff>
      <xdr:row>11</xdr:row>
      <xdr:rowOff>287789</xdr:rowOff>
    </xdr:to>
    <xdr:sp macro="" textlink="">
      <xdr:nvSpPr>
        <xdr:cNvPr id="2" name="上カーブ矢印 1">
          <a:extLst>
            <a:ext uri="{FF2B5EF4-FFF2-40B4-BE49-F238E27FC236}">
              <a16:creationId xmlns:a16="http://schemas.microsoft.com/office/drawing/2014/main" id="{96495296-7C54-2545-98A5-8CADBA336C60}"/>
            </a:ext>
          </a:extLst>
        </xdr:cNvPr>
        <xdr:cNvSpPr/>
      </xdr:nvSpPr>
      <xdr:spPr>
        <a:xfrm rot="14561567">
          <a:off x="3563385" y="4019485"/>
          <a:ext cx="365524" cy="273684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2203450</xdr:colOff>
      <xdr:row>12</xdr:row>
      <xdr:rowOff>57150</xdr:rowOff>
    </xdr:from>
    <xdr:to>
      <xdr:col>1</xdr:col>
      <xdr:colOff>2419350</xdr:colOff>
      <xdr:row>13</xdr:row>
      <xdr:rowOff>44450</xdr:rowOff>
    </xdr:to>
    <xdr:sp macro="" textlink="">
      <xdr:nvSpPr>
        <xdr:cNvPr id="4" name="上カーブ矢印 3">
          <a:extLst>
            <a:ext uri="{FF2B5EF4-FFF2-40B4-BE49-F238E27FC236}">
              <a16:creationId xmlns:a16="http://schemas.microsoft.com/office/drawing/2014/main" id="{F4C54D0D-5D3C-724D-933D-81CD26436172}"/>
            </a:ext>
          </a:extLst>
        </xdr:cNvPr>
        <xdr:cNvSpPr/>
      </xdr:nvSpPr>
      <xdr:spPr>
        <a:xfrm rot="17725875">
          <a:off x="3619500" y="4546600"/>
          <a:ext cx="355600" cy="21590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177799</xdr:colOff>
      <xdr:row>2</xdr:row>
      <xdr:rowOff>25400</xdr:rowOff>
    </xdr:from>
    <xdr:to>
      <xdr:col>6</xdr:col>
      <xdr:colOff>304451</xdr:colOff>
      <xdr:row>22</xdr:row>
      <xdr:rowOff>215900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1B0920A-331B-D042-8A94-1F8B08174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799" y="762000"/>
          <a:ext cx="9042052" cy="7556500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2</xdr:row>
      <xdr:rowOff>25400</xdr:rowOff>
    </xdr:from>
    <xdr:to>
      <xdr:col>12</xdr:col>
      <xdr:colOff>1002424</xdr:colOff>
      <xdr:row>21</xdr:row>
      <xdr:rowOff>177800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C6CD84F-4D57-854B-A28C-3FCD6F42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40850" y="762000"/>
          <a:ext cx="9492374" cy="71501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4CF125-B09F-3140-A22F-3DA2CA346C53}" name="テーブル1" displayName="テーブル1" ref="B3:G19" totalsRowShown="0" headerRowDxfId="8" headerRowBorderDxfId="7" tableBorderDxfId="6">
  <autoFilter ref="B3:G19" xr:uid="{DE2A58A5-E420-7943-8959-C67B57677EBC}"/>
  <tableColumns count="6">
    <tableColumn id="1" xr3:uid="{9327F848-1B2C-2747-8A7E-68F4ECCCF548}" name="ID" dataDxfId="5"/>
    <tableColumn id="2" xr3:uid="{8C43ADDD-BCA3-D549-ADD3-AB77E6656342}" name="名前" dataDxfId="4"/>
    <tableColumn id="3" xr3:uid="{00A9B115-7133-5D43-96A4-A37619C82C52}" name="フリガナ" dataDxfId="3">
      <calculatedColumnFormula>PHONETIC(C4)</calculatedColumnFormula>
    </tableColumn>
    <tableColumn id="4" xr3:uid="{2E2B3A36-B1DF-8F49-9B63-7E71F457A530}" name="郵便番号" dataDxfId="2"/>
    <tableColumn id="5" xr3:uid="{84464C87-3993-DB43-A363-E5FF490C8A3F}" name="住所" dataDxfId="1"/>
    <tableColumn id="6" xr3:uid="{8DFE6BEA-7E96-2A4C-976B-050ABAC1AB41}" name="電話番号" dataDxfId="0"/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4EEC3-F511-0A4C-A938-6026B66F397C}">
  <dimension ref="B2:E30"/>
  <sheetViews>
    <sheetView showGridLines="0" zoomScaleNormal="100" workbookViewId="0">
      <selection activeCell="L4" sqref="L4"/>
    </sheetView>
  </sheetViews>
  <sheetFormatPr baseColWidth="10" defaultRowHeight="29"/>
  <cols>
    <col min="2" max="2" width="3.7265625" style="44" customWidth="1"/>
  </cols>
  <sheetData>
    <row r="2" spans="2:5">
      <c r="B2" t="s">
        <v>106</v>
      </c>
      <c r="D2" t="s">
        <v>107</v>
      </c>
      <c r="E2" s="44"/>
    </row>
    <row r="3" spans="2:5">
      <c r="B3"/>
      <c r="D3" t="s">
        <v>108</v>
      </c>
      <c r="E3" s="44"/>
    </row>
    <row r="4" spans="2:5">
      <c r="B4" t="s">
        <v>196</v>
      </c>
    </row>
    <row r="5" spans="2:5">
      <c r="B5"/>
      <c r="C5" s="44"/>
    </row>
    <row r="6" spans="2:5">
      <c r="B6" s="44">
        <v>1</v>
      </c>
      <c r="C6" t="s">
        <v>192</v>
      </c>
    </row>
    <row r="26" spans="2:3">
      <c r="B26" s="44">
        <v>2</v>
      </c>
      <c r="C26" t="s">
        <v>194</v>
      </c>
    </row>
    <row r="28" spans="2:3">
      <c r="C28" t="s">
        <v>193</v>
      </c>
    </row>
    <row r="30" spans="2:3">
      <c r="C30" t="s">
        <v>195</v>
      </c>
    </row>
  </sheetData>
  <phoneticPr fontId="1"/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7EC91-B39A-714E-8BDD-85C941CD4350}">
  <dimension ref="B3:H34"/>
  <sheetViews>
    <sheetView showGridLines="0" tabSelected="1" topLeftCell="A8" zoomScale="68" zoomScaleNormal="68" workbookViewId="0">
      <selection activeCell="A23" sqref="A23"/>
    </sheetView>
  </sheetViews>
  <sheetFormatPr baseColWidth="10" defaultRowHeight="29"/>
  <cols>
    <col min="3" max="3" width="18.6328125" customWidth="1"/>
    <col min="5" max="7" width="10.6328125" style="2"/>
  </cols>
  <sheetData>
    <row r="3" spans="2:8" ht="57">
      <c r="B3" s="3" t="s">
        <v>31</v>
      </c>
      <c r="F3" s="2" t="s">
        <v>32</v>
      </c>
    </row>
    <row r="4" spans="2:8" ht="30" thickBot="1"/>
    <row r="5" spans="2:8" ht="30" thickBot="1">
      <c r="B5" s="12"/>
      <c r="C5" s="17" t="s">
        <v>5</v>
      </c>
      <c r="D5" s="17"/>
      <c r="E5" s="18" t="s">
        <v>33</v>
      </c>
      <c r="F5" s="18" t="s">
        <v>34</v>
      </c>
      <c r="G5" s="20" t="s">
        <v>35</v>
      </c>
      <c r="H5" s="24">
        <v>329</v>
      </c>
    </row>
    <row r="6" spans="2:8" ht="30" thickTop="1">
      <c r="B6" s="9">
        <v>43922</v>
      </c>
      <c r="C6" s="13" t="s">
        <v>6</v>
      </c>
      <c r="D6" s="10"/>
      <c r="E6" s="11"/>
      <c r="F6" s="11">
        <v>5020</v>
      </c>
      <c r="G6" s="21">
        <f>H5+E6-F6</f>
        <v>-4691</v>
      </c>
      <c r="H6" s="25"/>
    </row>
    <row r="7" spans="2:8">
      <c r="B7" s="6">
        <v>43952</v>
      </c>
      <c r="C7" s="14" t="s">
        <v>7</v>
      </c>
      <c r="D7" s="4"/>
      <c r="E7" s="5"/>
      <c r="F7" s="5">
        <v>5020</v>
      </c>
      <c r="G7" s="22">
        <f>G6+E7-F7</f>
        <v>-9711</v>
      </c>
      <c r="H7" s="26"/>
    </row>
    <row r="8" spans="2:8">
      <c r="B8" s="6">
        <v>43982</v>
      </c>
      <c r="C8" s="14" t="s">
        <v>8</v>
      </c>
      <c r="D8" s="4"/>
      <c r="E8" s="5"/>
      <c r="F8" s="5">
        <v>4540</v>
      </c>
      <c r="G8" s="22">
        <f t="shared" ref="G8:G32" si="0">G7+E8-F8</f>
        <v>-14251</v>
      </c>
      <c r="H8" s="26"/>
    </row>
    <row r="9" spans="2:8">
      <c r="B9" s="6">
        <v>43991</v>
      </c>
      <c r="C9" s="15" t="s">
        <v>9</v>
      </c>
      <c r="D9" s="4"/>
      <c r="E9" s="5">
        <v>6000</v>
      </c>
      <c r="F9" s="5"/>
      <c r="G9" s="22">
        <f t="shared" si="0"/>
        <v>-8251</v>
      </c>
      <c r="H9" s="26"/>
    </row>
    <row r="10" spans="2:8">
      <c r="B10" s="6">
        <v>43991</v>
      </c>
      <c r="C10" s="14" t="s">
        <v>10</v>
      </c>
      <c r="D10" s="4"/>
      <c r="E10" s="5"/>
      <c r="F10" s="5">
        <v>1008</v>
      </c>
      <c r="G10" s="22">
        <f t="shared" si="0"/>
        <v>-9259</v>
      </c>
      <c r="H10" s="26"/>
    </row>
    <row r="11" spans="2:8">
      <c r="B11" s="6">
        <v>43991</v>
      </c>
      <c r="C11" s="14" t="s">
        <v>11</v>
      </c>
      <c r="D11" s="4"/>
      <c r="E11" s="5"/>
      <c r="F11" s="5">
        <v>759</v>
      </c>
      <c r="G11" s="22">
        <f t="shared" si="0"/>
        <v>-10018</v>
      </c>
      <c r="H11" s="26"/>
    </row>
    <row r="12" spans="2:8">
      <c r="B12" s="6">
        <v>43998</v>
      </c>
      <c r="C12" s="15" t="s">
        <v>12</v>
      </c>
      <c r="D12" s="4"/>
      <c r="E12" s="5">
        <v>30000</v>
      </c>
      <c r="F12" s="5"/>
      <c r="G12" s="22">
        <f t="shared" si="0"/>
        <v>19982</v>
      </c>
      <c r="H12" s="26"/>
    </row>
    <row r="13" spans="2:8">
      <c r="B13" s="6">
        <v>44012</v>
      </c>
      <c r="C13" s="15" t="s">
        <v>13</v>
      </c>
      <c r="D13" s="4"/>
      <c r="E13" s="5">
        <v>9000</v>
      </c>
      <c r="F13" s="5"/>
      <c r="G13" s="22">
        <f t="shared" si="0"/>
        <v>28982</v>
      </c>
      <c r="H13" s="26"/>
    </row>
    <row r="14" spans="2:8">
      <c r="B14" s="6">
        <v>44012</v>
      </c>
      <c r="C14" s="15" t="s">
        <v>14</v>
      </c>
      <c r="D14" s="4"/>
      <c r="E14" s="5"/>
      <c r="F14" s="5">
        <v>1400</v>
      </c>
      <c r="G14" s="22">
        <f t="shared" si="0"/>
        <v>27582</v>
      </c>
      <c r="H14" s="26"/>
    </row>
    <row r="15" spans="2:8">
      <c r="B15" s="6">
        <v>44013</v>
      </c>
      <c r="C15" s="15" t="s">
        <v>15</v>
      </c>
      <c r="D15" s="4"/>
      <c r="E15" s="5"/>
      <c r="F15" s="5">
        <v>4688</v>
      </c>
      <c r="G15" s="22">
        <f t="shared" si="0"/>
        <v>22894</v>
      </c>
      <c r="H15" s="26"/>
    </row>
    <row r="16" spans="2:8">
      <c r="B16" s="6">
        <v>44022</v>
      </c>
      <c r="C16" s="15" t="s">
        <v>16</v>
      </c>
      <c r="D16" s="4"/>
      <c r="E16" s="5"/>
      <c r="F16" s="5">
        <v>999</v>
      </c>
      <c r="G16" s="22">
        <f t="shared" si="0"/>
        <v>21895</v>
      </c>
      <c r="H16" s="26"/>
    </row>
    <row r="17" spans="2:8">
      <c r="B17" s="6">
        <v>44033</v>
      </c>
      <c r="C17" s="15" t="s">
        <v>9</v>
      </c>
      <c r="D17" s="4"/>
      <c r="E17" s="5">
        <v>6000</v>
      </c>
      <c r="F17" s="5"/>
      <c r="G17" s="22">
        <f t="shared" si="0"/>
        <v>27895</v>
      </c>
      <c r="H17" s="26"/>
    </row>
    <row r="18" spans="2:8">
      <c r="B18" s="6">
        <v>44033</v>
      </c>
      <c r="C18" s="15" t="s">
        <v>17</v>
      </c>
      <c r="D18" s="4"/>
      <c r="E18" s="5"/>
      <c r="F18" s="5">
        <v>1400</v>
      </c>
      <c r="G18" s="22">
        <f t="shared" si="0"/>
        <v>26495</v>
      </c>
      <c r="H18" s="26"/>
    </row>
    <row r="19" spans="2:8">
      <c r="B19" s="6">
        <v>44033</v>
      </c>
      <c r="C19" s="15" t="s">
        <v>18</v>
      </c>
      <c r="D19" s="4"/>
      <c r="E19" s="5"/>
      <c r="F19" s="5">
        <v>800</v>
      </c>
      <c r="G19" s="22">
        <f t="shared" si="0"/>
        <v>25695</v>
      </c>
      <c r="H19" s="26"/>
    </row>
    <row r="20" spans="2:8">
      <c r="B20" s="6">
        <v>44033</v>
      </c>
      <c r="C20" s="14" t="s">
        <v>10</v>
      </c>
      <c r="D20" s="4"/>
      <c r="E20" s="5"/>
      <c r="F20" s="5">
        <v>1060</v>
      </c>
      <c r="G20" s="22">
        <f t="shared" si="0"/>
        <v>24635</v>
      </c>
      <c r="H20" s="26"/>
    </row>
    <row r="21" spans="2:8">
      <c r="B21" s="6">
        <v>44033</v>
      </c>
      <c r="C21" s="14" t="s">
        <v>19</v>
      </c>
      <c r="D21" s="4"/>
      <c r="E21" s="5"/>
      <c r="F21" s="5">
        <v>2060</v>
      </c>
      <c r="G21" s="22">
        <f t="shared" si="0"/>
        <v>22575</v>
      </c>
      <c r="H21" s="26"/>
    </row>
    <row r="22" spans="2:8">
      <c r="B22" s="6">
        <v>44044</v>
      </c>
      <c r="C22" s="15" t="s">
        <v>20</v>
      </c>
      <c r="D22" s="4"/>
      <c r="E22" s="5"/>
      <c r="F22" s="5">
        <v>4688</v>
      </c>
      <c r="G22" s="22">
        <f t="shared" si="0"/>
        <v>17887</v>
      </c>
      <c r="H22" s="26"/>
    </row>
    <row r="23" spans="2:8">
      <c r="B23" s="6">
        <v>44046</v>
      </c>
      <c r="C23" s="15" t="s">
        <v>21</v>
      </c>
      <c r="D23" s="4"/>
      <c r="E23" s="5"/>
      <c r="F23" s="5">
        <v>790</v>
      </c>
      <c r="G23" s="22">
        <f t="shared" si="0"/>
        <v>17097</v>
      </c>
      <c r="H23" s="26"/>
    </row>
    <row r="24" spans="2:8">
      <c r="B24" s="6">
        <v>44061</v>
      </c>
      <c r="C24" s="15" t="s">
        <v>22</v>
      </c>
      <c r="D24" s="4"/>
      <c r="E24" s="5"/>
      <c r="F24" s="5">
        <v>1400</v>
      </c>
      <c r="G24" s="22">
        <f t="shared" si="0"/>
        <v>15697</v>
      </c>
      <c r="H24" s="26"/>
    </row>
    <row r="25" spans="2:8">
      <c r="B25" s="6">
        <v>44075</v>
      </c>
      <c r="C25" s="15" t="s">
        <v>23</v>
      </c>
      <c r="D25" s="4"/>
      <c r="E25" s="5"/>
      <c r="F25" s="5">
        <v>4688</v>
      </c>
      <c r="G25" s="22">
        <f t="shared" si="0"/>
        <v>11009</v>
      </c>
      <c r="H25" s="26"/>
    </row>
    <row r="26" spans="2:8">
      <c r="B26" s="6">
        <v>44075</v>
      </c>
      <c r="C26" s="15" t="s">
        <v>24</v>
      </c>
      <c r="D26" s="4"/>
      <c r="E26" s="5">
        <v>1500</v>
      </c>
      <c r="F26" s="5"/>
      <c r="G26" s="22">
        <f t="shared" si="0"/>
        <v>12509</v>
      </c>
      <c r="H26" s="26"/>
    </row>
    <row r="27" spans="2:8">
      <c r="B27" s="6">
        <v>44076</v>
      </c>
      <c r="C27" s="15" t="s">
        <v>25</v>
      </c>
      <c r="D27" s="4"/>
      <c r="E27" s="5"/>
      <c r="F27" s="5">
        <v>4688</v>
      </c>
      <c r="G27" s="22">
        <f t="shared" si="0"/>
        <v>7821</v>
      </c>
      <c r="H27" s="26"/>
    </row>
    <row r="28" spans="2:8">
      <c r="B28" s="6">
        <v>44105</v>
      </c>
      <c r="C28" s="15" t="s">
        <v>26</v>
      </c>
      <c r="D28" s="4"/>
      <c r="E28" s="5"/>
      <c r="F28" s="5">
        <v>4688</v>
      </c>
      <c r="G28" s="22">
        <f t="shared" si="0"/>
        <v>3133</v>
      </c>
      <c r="H28" s="26"/>
    </row>
    <row r="29" spans="2:8">
      <c r="B29" s="6">
        <v>44108</v>
      </c>
      <c r="C29" s="15" t="s">
        <v>27</v>
      </c>
      <c r="D29" s="4"/>
      <c r="E29" s="5"/>
      <c r="F29" s="5">
        <v>700</v>
      </c>
      <c r="G29" s="22">
        <f t="shared" si="0"/>
        <v>2433</v>
      </c>
      <c r="H29" s="26"/>
    </row>
    <row r="30" spans="2:8">
      <c r="B30" s="6">
        <v>44079</v>
      </c>
      <c r="C30" s="15" t="s">
        <v>28</v>
      </c>
      <c r="D30" s="4"/>
      <c r="E30" s="5"/>
      <c r="F30" s="5">
        <v>1850</v>
      </c>
      <c r="G30" s="22">
        <f t="shared" si="0"/>
        <v>583</v>
      </c>
      <c r="H30" s="26"/>
    </row>
    <row r="31" spans="2:8">
      <c r="B31" s="6">
        <v>44110</v>
      </c>
      <c r="C31" s="15" t="s">
        <v>29</v>
      </c>
      <c r="D31" s="4"/>
      <c r="E31" s="5"/>
      <c r="F31" s="5">
        <v>1400</v>
      </c>
      <c r="G31" s="22">
        <f t="shared" si="0"/>
        <v>-817</v>
      </c>
      <c r="H31" s="26"/>
    </row>
    <row r="32" spans="2:8" ht="30" thickBot="1">
      <c r="B32" s="7">
        <v>44124</v>
      </c>
      <c r="C32" s="16" t="s">
        <v>30</v>
      </c>
      <c r="D32" s="8"/>
      <c r="E32" s="19">
        <v>1000</v>
      </c>
      <c r="F32" s="19"/>
      <c r="G32" s="23">
        <f t="shared" si="0"/>
        <v>183</v>
      </c>
      <c r="H32" s="27"/>
    </row>
    <row r="34" spans="2:2">
      <c r="B34" t="s">
        <v>197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07227-7BA6-7C43-9117-AAEC1B2B5FCE}">
  <dimension ref="A2:AX39"/>
  <sheetViews>
    <sheetView showGridLines="0" topLeftCell="A17" zoomScale="95" zoomScaleNormal="95" workbookViewId="0">
      <selection activeCell="I29" sqref="I29"/>
    </sheetView>
  </sheetViews>
  <sheetFormatPr baseColWidth="10" defaultRowHeight="29"/>
  <cols>
    <col min="2" max="7" width="8.1796875" customWidth="1"/>
    <col min="8" max="26" width="8.81640625" customWidth="1"/>
    <col min="27" max="31" width="9.08984375" customWidth="1"/>
    <col min="32" max="32" width="5.81640625" customWidth="1"/>
  </cols>
  <sheetData>
    <row r="2" spans="1:50">
      <c r="A2" s="68" t="s">
        <v>0</v>
      </c>
      <c r="B2" s="68" t="s">
        <v>1</v>
      </c>
      <c r="C2" s="68" t="s">
        <v>2</v>
      </c>
      <c r="D2" s="68" t="s">
        <v>3</v>
      </c>
      <c r="E2" s="68" t="s">
        <v>4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>
      <c r="A3" s="93">
        <v>44136</v>
      </c>
      <c r="B3" s="4">
        <v>80.099999999999994</v>
      </c>
      <c r="C3" s="4">
        <v>129</v>
      </c>
      <c r="D3" s="4">
        <v>86</v>
      </c>
      <c r="E3" s="4">
        <v>72</v>
      </c>
    </row>
    <row r="4" spans="1:50">
      <c r="A4" s="93">
        <v>44137</v>
      </c>
      <c r="B4" s="4">
        <v>79.900000000000006</v>
      </c>
      <c r="C4" s="4">
        <v>137</v>
      </c>
      <c r="D4" s="4">
        <v>84</v>
      </c>
      <c r="E4" s="4">
        <v>70</v>
      </c>
    </row>
    <row r="5" spans="1:50">
      <c r="A5" s="93">
        <v>44138</v>
      </c>
      <c r="B5" s="4">
        <v>79.7</v>
      </c>
      <c r="C5" s="4">
        <v>141</v>
      </c>
      <c r="D5" s="4">
        <v>82</v>
      </c>
      <c r="E5" s="4">
        <v>68</v>
      </c>
    </row>
    <row r="6" spans="1:50">
      <c r="A6" s="93">
        <v>44139</v>
      </c>
      <c r="B6" s="4">
        <v>78.5</v>
      </c>
      <c r="C6" s="4">
        <v>139</v>
      </c>
      <c r="D6" s="4">
        <v>92</v>
      </c>
      <c r="E6" s="4">
        <v>77</v>
      </c>
    </row>
    <row r="7" spans="1:50">
      <c r="A7" s="93">
        <v>44140</v>
      </c>
      <c r="B7" s="4">
        <v>78.400000000000006</v>
      </c>
      <c r="C7" s="4">
        <v>137</v>
      </c>
      <c r="D7" s="4">
        <v>84</v>
      </c>
      <c r="E7" s="4">
        <v>62</v>
      </c>
    </row>
    <row r="8" spans="1:50">
      <c r="A8" s="93">
        <v>44141</v>
      </c>
      <c r="B8" s="4">
        <v>78.099999999999994</v>
      </c>
      <c r="C8" s="4">
        <v>146</v>
      </c>
      <c r="D8" s="4">
        <v>82</v>
      </c>
      <c r="E8" s="4">
        <v>76</v>
      </c>
    </row>
    <row r="9" spans="1:50">
      <c r="A9" s="93">
        <v>44142</v>
      </c>
      <c r="B9" s="4">
        <v>77.599999999999994</v>
      </c>
      <c r="C9" s="4">
        <v>142</v>
      </c>
      <c r="D9" s="4">
        <v>88</v>
      </c>
      <c r="E9" s="4">
        <v>73</v>
      </c>
    </row>
    <row r="10" spans="1:50">
      <c r="A10" s="93">
        <v>44143</v>
      </c>
      <c r="B10" s="4">
        <v>77.2</v>
      </c>
      <c r="C10" s="4">
        <v>148</v>
      </c>
      <c r="D10" s="4">
        <v>86</v>
      </c>
      <c r="E10" s="4">
        <v>72</v>
      </c>
    </row>
    <row r="11" spans="1:50">
      <c r="A11" s="93">
        <v>44144</v>
      </c>
      <c r="B11" s="4">
        <v>78.5</v>
      </c>
      <c r="C11" s="4">
        <v>141</v>
      </c>
      <c r="D11" s="4">
        <v>84</v>
      </c>
      <c r="E11" s="4">
        <v>75</v>
      </c>
    </row>
    <row r="12" spans="1:50">
      <c r="A12" s="93">
        <v>44145</v>
      </c>
      <c r="B12" s="4">
        <v>78.400000000000006</v>
      </c>
      <c r="C12" s="4">
        <v>128</v>
      </c>
      <c r="D12" s="4">
        <v>84</v>
      </c>
      <c r="E12" s="4">
        <v>82</v>
      </c>
    </row>
    <row r="13" spans="1:50">
      <c r="A13" s="93">
        <v>44146</v>
      </c>
      <c r="B13" s="4">
        <v>78.599999999999994</v>
      </c>
      <c r="C13" s="4">
        <v>137</v>
      </c>
      <c r="D13" s="4">
        <v>88</v>
      </c>
      <c r="E13" s="4">
        <v>76</v>
      </c>
    </row>
    <row r="14" spans="1:50">
      <c r="A14" s="93">
        <v>44147</v>
      </c>
      <c r="B14" s="4">
        <v>78.900000000000006</v>
      </c>
      <c r="C14" s="4">
        <v>137</v>
      </c>
      <c r="D14" s="4">
        <v>77</v>
      </c>
      <c r="E14" s="4">
        <v>61</v>
      </c>
    </row>
    <row r="15" spans="1:50">
      <c r="A15" s="93">
        <v>44148</v>
      </c>
      <c r="B15" s="4">
        <v>79.5</v>
      </c>
      <c r="C15" s="4">
        <v>143</v>
      </c>
      <c r="D15" s="4">
        <v>84</v>
      </c>
      <c r="E15" s="4">
        <v>62</v>
      </c>
    </row>
    <row r="16" spans="1:50">
      <c r="A16" s="93">
        <v>44149</v>
      </c>
      <c r="B16" s="4">
        <v>79.8</v>
      </c>
      <c r="C16" s="4">
        <v>138</v>
      </c>
      <c r="D16" s="4">
        <v>83</v>
      </c>
      <c r="E16" s="4">
        <v>72</v>
      </c>
    </row>
    <row r="17" spans="1:5">
      <c r="A17" s="93">
        <v>44150</v>
      </c>
      <c r="B17" s="4">
        <v>78.8</v>
      </c>
      <c r="C17" s="4">
        <v>141</v>
      </c>
      <c r="D17" s="4">
        <v>84</v>
      </c>
      <c r="E17" s="4">
        <v>69</v>
      </c>
    </row>
    <row r="18" spans="1:5">
      <c r="A18" s="93">
        <v>44151</v>
      </c>
      <c r="B18" s="4">
        <v>78.5</v>
      </c>
      <c r="C18" s="4">
        <v>127</v>
      </c>
      <c r="D18" s="4">
        <v>87</v>
      </c>
      <c r="E18" s="4">
        <v>78</v>
      </c>
    </row>
    <row r="19" spans="1:5">
      <c r="A19" s="93">
        <v>44152</v>
      </c>
      <c r="B19" s="4">
        <v>78.900000000000006</v>
      </c>
      <c r="C19" s="4">
        <v>135</v>
      </c>
      <c r="D19" s="4">
        <v>89</v>
      </c>
      <c r="E19" s="4">
        <v>81</v>
      </c>
    </row>
    <row r="20" spans="1:5">
      <c r="A20" s="93">
        <v>44153</v>
      </c>
      <c r="B20" s="4">
        <v>78.7</v>
      </c>
      <c r="C20" s="4">
        <v>139</v>
      </c>
      <c r="D20" s="4">
        <v>82</v>
      </c>
      <c r="E20" s="4">
        <v>79</v>
      </c>
    </row>
    <row r="21" spans="1:5">
      <c r="A21" s="93">
        <v>44154</v>
      </c>
      <c r="B21" s="4">
        <v>78.5</v>
      </c>
      <c r="C21" s="4">
        <v>130</v>
      </c>
      <c r="D21" s="4">
        <v>93</v>
      </c>
      <c r="E21" s="4">
        <v>62</v>
      </c>
    </row>
    <row r="22" spans="1:5">
      <c r="A22" s="93">
        <v>44155</v>
      </c>
      <c r="B22" s="4">
        <v>78.8</v>
      </c>
      <c r="C22" s="4">
        <v>136</v>
      </c>
      <c r="D22" s="4">
        <v>95</v>
      </c>
      <c r="E22" s="4">
        <v>81</v>
      </c>
    </row>
    <row r="23" spans="1:5">
      <c r="A23" s="93">
        <v>44156</v>
      </c>
      <c r="B23" s="4">
        <v>78.900000000000006</v>
      </c>
      <c r="C23" s="4">
        <v>148</v>
      </c>
      <c r="D23" s="4">
        <v>91</v>
      </c>
      <c r="E23" s="4">
        <v>79</v>
      </c>
    </row>
    <row r="24" spans="1:5">
      <c r="A24" s="93">
        <v>44157</v>
      </c>
      <c r="B24" s="4">
        <v>78.7</v>
      </c>
      <c r="C24" s="4">
        <v>127</v>
      </c>
      <c r="D24" s="4">
        <v>78</v>
      </c>
      <c r="E24" s="4">
        <v>78</v>
      </c>
    </row>
    <row r="25" spans="1:5">
      <c r="A25" s="93">
        <v>44158</v>
      </c>
      <c r="B25" s="4">
        <v>78.900000000000006</v>
      </c>
      <c r="C25" s="4">
        <v>130</v>
      </c>
      <c r="D25" s="4">
        <v>79</v>
      </c>
      <c r="E25" s="4">
        <v>59</v>
      </c>
    </row>
    <row r="26" spans="1:5">
      <c r="A26" s="93">
        <v>44159</v>
      </c>
      <c r="B26" s="4">
        <v>79.5</v>
      </c>
      <c r="C26" s="4">
        <v>141</v>
      </c>
      <c r="D26" s="4">
        <v>90</v>
      </c>
      <c r="E26" s="4">
        <v>55</v>
      </c>
    </row>
    <row r="27" spans="1:5">
      <c r="A27" s="93">
        <v>44160</v>
      </c>
      <c r="B27" s="4">
        <v>78.8</v>
      </c>
      <c r="C27" s="4">
        <v>124</v>
      </c>
      <c r="D27" s="4">
        <v>86</v>
      </c>
      <c r="E27" s="4">
        <v>65</v>
      </c>
    </row>
    <row r="28" spans="1:5">
      <c r="A28" s="93">
        <v>44161</v>
      </c>
      <c r="B28" s="4">
        <v>78.900000000000006</v>
      </c>
      <c r="C28" s="4">
        <v>131</v>
      </c>
      <c r="D28" s="4">
        <v>82</v>
      </c>
      <c r="E28" s="4">
        <v>80</v>
      </c>
    </row>
    <row r="29" spans="1:5">
      <c r="A29" s="93">
        <v>44162</v>
      </c>
      <c r="B29" s="4">
        <v>78.8</v>
      </c>
      <c r="C29" s="4">
        <v>132</v>
      </c>
      <c r="D29" s="4">
        <v>81</v>
      </c>
      <c r="E29" s="4">
        <v>63</v>
      </c>
    </row>
    <row r="30" spans="1:5">
      <c r="A30" s="93">
        <v>44163</v>
      </c>
      <c r="B30" s="4">
        <v>78.5</v>
      </c>
      <c r="C30" s="4">
        <v>140</v>
      </c>
      <c r="D30" s="4">
        <v>86</v>
      </c>
      <c r="E30" s="4">
        <v>61</v>
      </c>
    </row>
    <row r="31" spans="1:5">
      <c r="A31" s="93">
        <v>44164</v>
      </c>
      <c r="B31" s="4">
        <v>79.099999999999994</v>
      </c>
      <c r="C31" s="4">
        <v>133</v>
      </c>
      <c r="D31" s="4">
        <v>97</v>
      </c>
      <c r="E31" s="4">
        <v>67</v>
      </c>
    </row>
    <row r="32" spans="1:5">
      <c r="A32" s="93">
        <v>44165</v>
      </c>
      <c r="B32" s="4">
        <v>78.8</v>
      </c>
      <c r="C32" s="4">
        <v>128</v>
      </c>
      <c r="D32" s="4">
        <v>77</v>
      </c>
      <c r="E32" s="4">
        <v>67</v>
      </c>
    </row>
    <row r="33" spans="1:31">
      <c r="A33" s="93" t="s">
        <v>188</v>
      </c>
      <c r="B33" s="69">
        <f t="shared" ref="B33:E33" si="0">AVERAGE(B3:B32)</f>
        <v>78.810000000000016</v>
      </c>
      <c r="C33" s="69">
        <f t="shared" si="0"/>
        <v>136.16666666666666</v>
      </c>
      <c r="D33" s="69">
        <f t="shared" si="0"/>
        <v>85.36666666666666</v>
      </c>
      <c r="E33" s="69">
        <f t="shared" si="0"/>
        <v>70.733333333333334</v>
      </c>
    </row>
    <row r="35" spans="1:31">
      <c r="A35" s="68" t="s">
        <v>0</v>
      </c>
      <c r="B35" s="93">
        <v>44136</v>
      </c>
      <c r="C35" s="93">
        <v>44137</v>
      </c>
      <c r="D35" s="93">
        <v>44138</v>
      </c>
      <c r="E35" s="93">
        <v>44139</v>
      </c>
      <c r="F35" s="93">
        <v>44140</v>
      </c>
      <c r="G35" s="93">
        <v>44141</v>
      </c>
      <c r="H35" s="93">
        <v>44142</v>
      </c>
      <c r="I35" s="93">
        <v>44143</v>
      </c>
      <c r="J35" s="93">
        <v>44144</v>
      </c>
      <c r="K35" s="93">
        <v>44145</v>
      </c>
      <c r="L35" s="93">
        <v>44146</v>
      </c>
      <c r="M35" s="93">
        <v>44147</v>
      </c>
      <c r="N35" s="93">
        <v>44148</v>
      </c>
      <c r="O35" s="93">
        <v>44149</v>
      </c>
      <c r="P35" s="93">
        <v>44150</v>
      </c>
      <c r="Q35" s="93">
        <v>44151</v>
      </c>
      <c r="R35" s="93">
        <v>44152</v>
      </c>
      <c r="S35" s="93">
        <v>44153</v>
      </c>
      <c r="T35" s="93">
        <v>44154</v>
      </c>
      <c r="U35" s="93">
        <v>44155</v>
      </c>
      <c r="V35" s="93">
        <v>44156</v>
      </c>
      <c r="W35" s="93">
        <v>44157</v>
      </c>
      <c r="X35" s="93">
        <v>44158</v>
      </c>
      <c r="Y35" s="93">
        <v>44159</v>
      </c>
      <c r="Z35" s="93">
        <v>44160</v>
      </c>
      <c r="AA35" s="93">
        <v>44161</v>
      </c>
      <c r="AB35" s="93">
        <v>44162</v>
      </c>
      <c r="AC35" s="93">
        <v>44163</v>
      </c>
      <c r="AD35" s="93">
        <v>44164</v>
      </c>
      <c r="AE35" s="93">
        <v>44165</v>
      </c>
    </row>
    <row r="36" spans="1:31">
      <c r="A36" s="68" t="s">
        <v>1</v>
      </c>
      <c r="B36" s="4">
        <v>80.099999999999994</v>
      </c>
      <c r="C36" s="4">
        <v>79.900000000000006</v>
      </c>
      <c r="D36" s="4">
        <v>79.7</v>
      </c>
      <c r="E36" s="4">
        <v>78.5</v>
      </c>
      <c r="F36" s="4">
        <v>78.400000000000006</v>
      </c>
      <c r="G36" s="4">
        <v>78.099999999999994</v>
      </c>
      <c r="H36" s="4">
        <v>77.599999999999994</v>
      </c>
      <c r="I36" s="4">
        <v>77.2</v>
      </c>
      <c r="J36" s="4">
        <v>78.5</v>
      </c>
      <c r="K36" s="4">
        <v>78.400000000000006</v>
      </c>
      <c r="L36" s="4">
        <v>78.599999999999994</v>
      </c>
      <c r="M36" s="4">
        <v>78.900000000000006</v>
      </c>
      <c r="N36" s="4">
        <v>79.5</v>
      </c>
      <c r="O36" s="4">
        <v>79.8</v>
      </c>
      <c r="P36" s="4">
        <v>78.8</v>
      </c>
      <c r="Q36" s="4">
        <v>78.5</v>
      </c>
      <c r="R36" s="4">
        <v>78.900000000000006</v>
      </c>
      <c r="S36" s="4">
        <v>78.7</v>
      </c>
      <c r="T36" s="4">
        <v>78.5</v>
      </c>
      <c r="U36" s="4">
        <v>78.8</v>
      </c>
      <c r="V36" s="4">
        <v>78.900000000000006</v>
      </c>
      <c r="W36" s="4">
        <v>78.7</v>
      </c>
      <c r="X36" s="4">
        <v>78.900000000000006</v>
      </c>
      <c r="Y36" s="4">
        <v>79.5</v>
      </c>
      <c r="Z36" s="4">
        <v>78.8</v>
      </c>
      <c r="AA36" s="4">
        <v>78.900000000000006</v>
      </c>
      <c r="AB36" s="4">
        <v>78.8</v>
      </c>
      <c r="AC36" s="4">
        <v>78.5</v>
      </c>
      <c r="AD36" s="4">
        <v>79.099999999999994</v>
      </c>
      <c r="AE36" s="4">
        <v>78.8</v>
      </c>
    </row>
    <row r="37" spans="1:31">
      <c r="A37" s="68" t="s">
        <v>2</v>
      </c>
      <c r="B37" s="4">
        <v>129</v>
      </c>
      <c r="C37" s="4">
        <v>137</v>
      </c>
      <c r="D37" s="4">
        <v>141</v>
      </c>
      <c r="E37" s="4">
        <v>139</v>
      </c>
      <c r="F37" s="4">
        <v>137</v>
      </c>
      <c r="G37" s="4">
        <v>146</v>
      </c>
      <c r="H37" s="4">
        <v>142</v>
      </c>
      <c r="I37" s="4">
        <v>148</v>
      </c>
      <c r="J37" s="4">
        <v>141</v>
      </c>
      <c r="K37" s="4">
        <v>128</v>
      </c>
      <c r="L37" s="4">
        <v>137</v>
      </c>
      <c r="M37" s="4">
        <v>137</v>
      </c>
      <c r="N37" s="4">
        <v>143</v>
      </c>
      <c r="O37" s="4">
        <v>138</v>
      </c>
      <c r="P37" s="4">
        <v>141</v>
      </c>
      <c r="Q37" s="4">
        <v>127</v>
      </c>
      <c r="R37" s="4">
        <v>135</v>
      </c>
      <c r="S37" s="4">
        <v>139</v>
      </c>
      <c r="T37" s="4">
        <v>130</v>
      </c>
      <c r="U37" s="4">
        <v>136</v>
      </c>
      <c r="V37" s="4">
        <v>148</v>
      </c>
      <c r="W37" s="4">
        <v>127</v>
      </c>
      <c r="X37" s="4">
        <v>130</v>
      </c>
      <c r="Y37" s="4">
        <v>141</v>
      </c>
      <c r="Z37" s="4">
        <v>124</v>
      </c>
      <c r="AA37" s="4">
        <v>131</v>
      </c>
      <c r="AB37" s="4">
        <v>132</v>
      </c>
      <c r="AC37" s="4">
        <v>140</v>
      </c>
      <c r="AD37" s="4">
        <v>133</v>
      </c>
      <c r="AE37" s="4">
        <v>128</v>
      </c>
    </row>
    <row r="38" spans="1:31">
      <c r="A38" s="68" t="s">
        <v>3</v>
      </c>
      <c r="B38" s="4">
        <v>86</v>
      </c>
      <c r="C38" s="4">
        <v>84</v>
      </c>
      <c r="D38" s="4">
        <v>82</v>
      </c>
      <c r="E38" s="4">
        <v>92</v>
      </c>
      <c r="F38" s="4">
        <v>84</v>
      </c>
      <c r="G38" s="4">
        <v>82</v>
      </c>
      <c r="H38" s="4">
        <v>88</v>
      </c>
      <c r="I38" s="4">
        <v>86</v>
      </c>
      <c r="J38" s="4">
        <v>84</v>
      </c>
      <c r="K38" s="4">
        <v>84</v>
      </c>
      <c r="L38" s="4">
        <v>88</v>
      </c>
      <c r="M38" s="4">
        <v>77</v>
      </c>
      <c r="N38" s="4">
        <v>84</v>
      </c>
      <c r="O38" s="4">
        <v>83</v>
      </c>
      <c r="P38" s="4">
        <v>84</v>
      </c>
      <c r="Q38" s="4">
        <v>87</v>
      </c>
      <c r="R38" s="4">
        <v>89</v>
      </c>
      <c r="S38" s="4">
        <v>82</v>
      </c>
      <c r="T38" s="4">
        <v>93</v>
      </c>
      <c r="U38" s="4">
        <v>95</v>
      </c>
      <c r="V38" s="4">
        <v>91</v>
      </c>
      <c r="W38" s="4">
        <v>78</v>
      </c>
      <c r="X38" s="4">
        <v>79</v>
      </c>
      <c r="Y38" s="4">
        <v>90</v>
      </c>
      <c r="Z38" s="4">
        <v>86</v>
      </c>
      <c r="AA38" s="4">
        <v>82</v>
      </c>
      <c r="AB38" s="4">
        <v>81</v>
      </c>
      <c r="AC38" s="4">
        <v>86</v>
      </c>
      <c r="AD38" s="4">
        <v>97</v>
      </c>
      <c r="AE38" s="4">
        <v>77</v>
      </c>
    </row>
    <row r="39" spans="1:31">
      <c r="A39" s="68" t="s">
        <v>4</v>
      </c>
      <c r="B39" s="4">
        <v>72</v>
      </c>
      <c r="C39" s="4">
        <v>70</v>
      </c>
      <c r="D39" s="4">
        <v>68</v>
      </c>
      <c r="E39" s="4">
        <v>77</v>
      </c>
      <c r="F39" s="4">
        <v>62</v>
      </c>
      <c r="G39" s="4">
        <v>76</v>
      </c>
      <c r="H39" s="4">
        <v>73</v>
      </c>
      <c r="I39" s="4">
        <v>72</v>
      </c>
      <c r="J39" s="4">
        <v>75</v>
      </c>
      <c r="K39" s="4">
        <v>82</v>
      </c>
      <c r="L39" s="4">
        <v>76</v>
      </c>
      <c r="M39" s="4">
        <v>61</v>
      </c>
      <c r="N39" s="4">
        <v>62</v>
      </c>
      <c r="O39" s="4">
        <v>72</v>
      </c>
      <c r="P39" s="4">
        <v>69</v>
      </c>
      <c r="Q39" s="4">
        <v>78</v>
      </c>
      <c r="R39" s="4">
        <v>81</v>
      </c>
      <c r="S39" s="4">
        <v>79</v>
      </c>
      <c r="T39" s="4">
        <v>62</v>
      </c>
      <c r="U39" s="4">
        <v>81</v>
      </c>
      <c r="V39" s="4">
        <v>79</v>
      </c>
      <c r="W39" s="4">
        <v>78</v>
      </c>
      <c r="X39" s="4">
        <v>59</v>
      </c>
      <c r="Y39" s="4">
        <v>55</v>
      </c>
      <c r="Z39" s="4">
        <v>65</v>
      </c>
      <c r="AA39" s="4">
        <v>80</v>
      </c>
      <c r="AB39" s="4">
        <v>63</v>
      </c>
      <c r="AC39" s="4">
        <v>61</v>
      </c>
      <c r="AD39" s="4">
        <v>67</v>
      </c>
      <c r="AE39" s="4">
        <v>67</v>
      </c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F7864-594B-B14C-8B57-ECA9DCD17466}">
  <dimension ref="B1:G19"/>
  <sheetViews>
    <sheetView showGridLines="0" workbookViewId="0">
      <selection sqref="A1:XFD1"/>
    </sheetView>
  </sheetViews>
  <sheetFormatPr baseColWidth="10" defaultRowHeight="29"/>
  <cols>
    <col min="1" max="1" width="4.26953125" customWidth="1"/>
    <col min="4" max="4" width="17.1796875" customWidth="1"/>
    <col min="6" max="6" width="30.6328125" customWidth="1"/>
    <col min="7" max="7" width="16.54296875" customWidth="1"/>
  </cols>
  <sheetData>
    <row r="1" spans="2:7" ht="45">
      <c r="C1" s="30" t="s">
        <v>105</v>
      </c>
    </row>
    <row r="3" spans="2:7" ht="30" thickBot="1">
      <c r="B3" s="35" t="s">
        <v>36</v>
      </c>
      <c r="C3" s="36" t="s">
        <v>37</v>
      </c>
      <c r="D3" s="36" t="s">
        <v>38</v>
      </c>
      <c r="E3" s="36" t="s">
        <v>39</v>
      </c>
      <c r="F3" s="36" t="s">
        <v>40</v>
      </c>
      <c r="G3" s="37" t="s">
        <v>41</v>
      </c>
    </row>
    <row r="4" spans="2:7" ht="30" thickTop="1">
      <c r="B4" s="31">
        <v>1</v>
      </c>
      <c r="C4" s="10" t="s">
        <v>42</v>
      </c>
      <c r="D4" s="10" t="str">
        <f>PHONETIC(C4)</f>
        <v>イトウ　タケシ</v>
      </c>
      <c r="E4" s="29" t="s">
        <v>43</v>
      </c>
      <c r="F4" s="10" t="s">
        <v>44</v>
      </c>
      <c r="G4" s="33" t="s">
        <v>45</v>
      </c>
    </row>
    <row r="5" spans="2:7">
      <c r="B5" s="32">
        <v>2</v>
      </c>
      <c r="C5" s="4" t="s">
        <v>46</v>
      </c>
      <c r="D5" s="4" t="str">
        <f t="shared" ref="D5:D19" si="0">PHONETIC(C5)</f>
        <v>イノウエ　マサル</v>
      </c>
      <c r="E5" s="28" t="s">
        <v>47</v>
      </c>
      <c r="F5" s="4" t="s">
        <v>48</v>
      </c>
      <c r="G5" s="34" t="s">
        <v>49</v>
      </c>
    </row>
    <row r="6" spans="2:7">
      <c r="B6" s="32">
        <v>3</v>
      </c>
      <c r="C6" s="4" t="s">
        <v>50</v>
      </c>
      <c r="D6" s="4" t="str">
        <f t="shared" si="0"/>
        <v>エノモト　コウジ</v>
      </c>
      <c r="E6" s="28" t="s">
        <v>51</v>
      </c>
      <c r="F6" s="4" t="s">
        <v>52</v>
      </c>
      <c r="G6" s="34" t="s">
        <v>53</v>
      </c>
    </row>
    <row r="7" spans="2:7">
      <c r="B7" s="32">
        <v>4</v>
      </c>
      <c r="C7" s="4" t="s">
        <v>54</v>
      </c>
      <c r="D7" s="4" t="str">
        <f t="shared" si="0"/>
        <v>オオタ　ヒロシ</v>
      </c>
      <c r="E7" s="28" t="s">
        <v>55</v>
      </c>
      <c r="F7" s="4" t="s">
        <v>56</v>
      </c>
      <c r="G7" s="34" t="s">
        <v>57</v>
      </c>
    </row>
    <row r="8" spans="2:7">
      <c r="B8" s="32">
        <v>5</v>
      </c>
      <c r="C8" s="4" t="s">
        <v>58</v>
      </c>
      <c r="D8" s="4" t="str">
        <f t="shared" si="0"/>
        <v>カヤシマ　マコト</v>
      </c>
      <c r="E8" s="28" t="s">
        <v>59</v>
      </c>
      <c r="F8" s="4" t="s">
        <v>60</v>
      </c>
      <c r="G8" s="34" t="s">
        <v>61</v>
      </c>
    </row>
    <row r="9" spans="2:7">
      <c r="B9" s="32">
        <v>6</v>
      </c>
      <c r="C9" s="4" t="s">
        <v>62</v>
      </c>
      <c r="D9" s="4" t="str">
        <f t="shared" si="0"/>
        <v>キノシタ　ヒロミチ</v>
      </c>
      <c r="E9" s="28" t="s">
        <v>63</v>
      </c>
      <c r="F9" s="4" t="s">
        <v>64</v>
      </c>
      <c r="G9" s="34" t="s">
        <v>65</v>
      </c>
    </row>
    <row r="10" spans="2:7">
      <c r="B10" s="32">
        <v>7</v>
      </c>
      <c r="C10" s="4" t="s">
        <v>66</v>
      </c>
      <c r="D10" s="4" t="str">
        <f t="shared" si="0"/>
        <v>クベ　アキヒロ</v>
      </c>
      <c r="E10" s="28" t="s">
        <v>67</v>
      </c>
      <c r="F10" s="4" t="s">
        <v>68</v>
      </c>
      <c r="G10" s="34" t="s">
        <v>69</v>
      </c>
    </row>
    <row r="11" spans="2:7">
      <c r="B11" s="32">
        <v>8</v>
      </c>
      <c r="C11" s="4" t="s">
        <v>70</v>
      </c>
      <c r="D11" s="4" t="str">
        <f t="shared" si="0"/>
        <v>コダマ　トモヒロ</v>
      </c>
      <c r="E11" s="28" t="s">
        <v>71</v>
      </c>
      <c r="F11" s="4" t="s">
        <v>72</v>
      </c>
      <c r="G11" s="34" t="s">
        <v>73</v>
      </c>
    </row>
    <row r="12" spans="2:7">
      <c r="B12" s="32">
        <v>9</v>
      </c>
      <c r="C12" s="4" t="s">
        <v>74</v>
      </c>
      <c r="D12" s="4" t="str">
        <f t="shared" si="0"/>
        <v>アヤノ　アキ</v>
      </c>
      <c r="E12" s="28" t="s">
        <v>75</v>
      </c>
      <c r="F12" s="4" t="s">
        <v>76</v>
      </c>
      <c r="G12" s="34" t="s">
        <v>77</v>
      </c>
    </row>
    <row r="13" spans="2:7">
      <c r="B13" s="32">
        <v>10</v>
      </c>
      <c r="C13" s="4" t="s">
        <v>78</v>
      </c>
      <c r="D13" s="4" t="str">
        <f t="shared" si="0"/>
        <v>エモト　アヤコ</v>
      </c>
      <c r="E13" s="28" t="s">
        <v>79</v>
      </c>
      <c r="F13" s="4" t="s">
        <v>80</v>
      </c>
      <c r="G13" s="34" t="s">
        <v>69</v>
      </c>
    </row>
    <row r="14" spans="2:7">
      <c r="B14" s="32">
        <v>11</v>
      </c>
      <c r="C14" s="4" t="s">
        <v>81</v>
      </c>
      <c r="D14" s="4" t="str">
        <f t="shared" si="0"/>
        <v>オカダ　ユリコ</v>
      </c>
      <c r="E14" s="28" t="s">
        <v>82</v>
      </c>
      <c r="F14" s="4" t="s">
        <v>83</v>
      </c>
      <c r="G14" s="34" t="s">
        <v>84</v>
      </c>
    </row>
    <row r="15" spans="2:7">
      <c r="B15" s="32">
        <v>12</v>
      </c>
      <c r="C15" s="4" t="s">
        <v>85</v>
      </c>
      <c r="D15" s="4" t="str">
        <f t="shared" si="0"/>
        <v>カトウ　ユミ</v>
      </c>
      <c r="E15" s="28" t="s">
        <v>86</v>
      </c>
      <c r="F15" s="4" t="s">
        <v>87</v>
      </c>
      <c r="G15" s="34" t="s">
        <v>88</v>
      </c>
    </row>
    <row r="16" spans="2:7">
      <c r="B16" s="32">
        <v>13</v>
      </c>
      <c r="C16" s="4" t="s">
        <v>89</v>
      </c>
      <c r="D16" s="4" t="str">
        <f t="shared" si="0"/>
        <v>コウノ　エミコ</v>
      </c>
      <c r="E16" s="28" t="s">
        <v>90</v>
      </c>
      <c r="F16" s="4" t="s">
        <v>91</v>
      </c>
      <c r="G16" s="34" t="s">
        <v>92</v>
      </c>
    </row>
    <row r="17" spans="2:7">
      <c r="B17" s="32">
        <v>14</v>
      </c>
      <c r="C17" s="4" t="s">
        <v>93</v>
      </c>
      <c r="D17" s="4" t="str">
        <f t="shared" si="0"/>
        <v>サイトウ　ミエ</v>
      </c>
      <c r="E17" s="28" t="s">
        <v>94</v>
      </c>
      <c r="F17" s="4" t="s">
        <v>95</v>
      </c>
      <c r="G17" s="34" t="s">
        <v>96</v>
      </c>
    </row>
    <row r="18" spans="2:7">
      <c r="B18" s="32">
        <v>15</v>
      </c>
      <c r="C18" s="4" t="s">
        <v>97</v>
      </c>
      <c r="D18" s="4" t="str">
        <f t="shared" si="0"/>
        <v>シノハラ　ノブコ</v>
      </c>
      <c r="E18" s="28" t="s">
        <v>98</v>
      </c>
      <c r="F18" s="4" t="s">
        <v>99</v>
      </c>
      <c r="G18" s="34" t="s">
        <v>100</v>
      </c>
    </row>
    <row r="19" spans="2:7">
      <c r="B19" s="38">
        <v>16</v>
      </c>
      <c r="C19" s="39" t="s">
        <v>101</v>
      </c>
      <c r="D19" s="39" t="str">
        <f t="shared" si="0"/>
        <v>タナカ　ユウコ</v>
      </c>
      <c r="E19" s="40" t="s">
        <v>102</v>
      </c>
      <c r="F19" s="39" t="s">
        <v>103</v>
      </c>
      <c r="G19" s="41" t="s">
        <v>104</v>
      </c>
    </row>
  </sheetData>
  <phoneticPr fontId="1"/>
  <pageMargins left="0.7" right="0.7" top="0.75" bottom="0.75" header="0.3" footer="0.3"/>
  <legacy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AF766-27D4-0344-8FF3-18AC64D3197C}">
  <dimension ref="L2:N16"/>
  <sheetViews>
    <sheetView showGridLines="0" topLeftCell="A7" zoomScale="76" zoomScaleNormal="76" workbookViewId="0">
      <selection activeCell="B18" sqref="B18"/>
    </sheetView>
  </sheetViews>
  <sheetFormatPr baseColWidth="10" defaultRowHeight="29"/>
  <cols>
    <col min="12" max="12" width="14.1796875" customWidth="1"/>
    <col min="13" max="13" width="2" customWidth="1"/>
    <col min="14" max="14" width="35" customWidth="1"/>
  </cols>
  <sheetData>
    <row r="2" spans="12:14" ht="61" customHeight="1">
      <c r="L2" s="42" t="s">
        <v>116</v>
      </c>
      <c r="N2" s="42" t="s">
        <v>143</v>
      </c>
    </row>
    <row r="3" spans="12:14" ht="61" customHeight="1">
      <c r="L3" t="s">
        <v>117</v>
      </c>
      <c r="N3" s="42" t="s">
        <v>142</v>
      </c>
    </row>
    <row r="4" spans="12:14" ht="61" customHeight="1">
      <c r="L4" t="s">
        <v>118</v>
      </c>
      <c r="N4" s="42" t="s">
        <v>141</v>
      </c>
    </row>
    <row r="5" spans="12:14" ht="61" customHeight="1">
      <c r="L5" t="s">
        <v>139</v>
      </c>
      <c r="N5" s="42" t="s">
        <v>140</v>
      </c>
    </row>
    <row r="6" spans="12:14" ht="61" customHeight="1">
      <c r="L6" t="s">
        <v>119</v>
      </c>
      <c r="N6" s="42" t="s">
        <v>138</v>
      </c>
    </row>
    <row r="7" spans="12:14" ht="61" customHeight="1">
      <c r="L7" t="s">
        <v>120</v>
      </c>
      <c r="N7" s="42" t="s">
        <v>137</v>
      </c>
    </row>
    <row r="8" spans="12:14" ht="61" customHeight="1">
      <c r="L8" t="s">
        <v>121</v>
      </c>
      <c r="N8" s="42" t="s">
        <v>136</v>
      </c>
    </row>
    <row r="9" spans="12:14" ht="61" customHeight="1">
      <c r="L9" t="s">
        <v>122</v>
      </c>
      <c r="N9" s="42" t="s">
        <v>135</v>
      </c>
    </row>
    <row r="10" spans="12:14" ht="61" customHeight="1">
      <c r="L10" t="s">
        <v>123</v>
      </c>
      <c r="N10" s="42" t="s">
        <v>134</v>
      </c>
    </row>
    <row r="11" spans="12:14" ht="61" customHeight="1">
      <c r="L11" t="s">
        <v>124</v>
      </c>
      <c r="N11" t="s">
        <v>133</v>
      </c>
    </row>
    <row r="12" spans="12:14" ht="61" customHeight="1">
      <c r="L12" t="s">
        <v>125</v>
      </c>
      <c r="N12" t="s">
        <v>132</v>
      </c>
    </row>
    <row r="13" spans="12:14" ht="61" customHeight="1">
      <c r="L13" t="s">
        <v>130</v>
      </c>
      <c r="N13" t="s">
        <v>131</v>
      </c>
    </row>
    <row r="14" spans="12:14" ht="61" customHeight="1">
      <c r="L14" t="s">
        <v>126</v>
      </c>
      <c r="N14" t="s">
        <v>129</v>
      </c>
    </row>
    <row r="15" spans="12:14" ht="61" customHeight="1">
      <c r="L15" t="s">
        <v>127</v>
      </c>
      <c r="N15" t="s">
        <v>128</v>
      </c>
    </row>
    <row r="16" spans="12:14" ht="61" customHeight="1">
      <c r="L16" t="s">
        <v>144</v>
      </c>
      <c r="N16" s="42" t="s">
        <v>145</v>
      </c>
    </row>
  </sheetData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C9B69-5E1A-F946-8B59-38E3E9A1835F}">
  <dimension ref="B4:D13"/>
  <sheetViews>
    <sheetView showGridLines="0" workbookViewId="0">
      <selection activeCell="B2" sqref="B2:D3"/>
    </sheetView>
  </sheetViews>
  <sheetFormatPr baseColWidth="10" defaultRowHeight="29"/>
  <cols>
    <col min="2" max="2" width="22.54296875" customWidth="1"/>
    <col min="4" max="4" width="68.08984375" customWidth="1"/>
  </cols>
  <sheetData>
    <row r="4" spans="2:4">
      <c r="B4" t="s">
        <v>109</v>
      </c>
      <c r="D4" t="s">
        <v>115</v>
      </c>
    </row>
    <row r="5" spans="2:4">
      <c r="B5" t="s">
        <v>111</v>
      </c>
      <c r="D5" t="s">
        <v>110</v>
      </c>
    </row>
    <row r="6" spans="2:4">
      <c r="B6" t="s">
        <v>112</v>
      </c>
      <c r="D6" t="s">
        <v>113</v>
      </c>
    </row>
    <row r="7" spans="2:4">
      <c r="D7" t="s">
        <v>114</v>
      </c>
    </row>
    <row r="9" spans="2:4">
      <c r="B9" t="s">
        <v>146</v>
      </c>
      <c r="D9" t="s">
        <v>147</v>
      </c>
    </row>
    <row r="10" spans="2:4">
      <c r="B10" t="s">
        <v>148</v>
      </c>
      <c r="D10" t="s">
        <v>149</v>
      </c>
    </row>
    <row r="11" spans="2:4">
      <c r="D11" t="s">
        <v>150</v>
      </c>
    </row>
    <row r="12" spans="2:4">
      <c r="B12" t="s">
        <v>151</v>
      </c>
      <c r="D12" t="s">
        <v>153</v>
      </c>
    </row>
    <row r="13" spans="2:4">
      <c r="B13" t="s">
        <v>152</v>
      </c>
      <c r="D13" t="s">
        <v>154</v>
      </c>
    </row>
  </sheetData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B978B-9538-DA48-93D8-E8795A0A2DBD}">
  <dimension ref="A1:J32"/>
  <sheetViews>
    <sheetView topLeftCell="A20" workbookViewId="0">
      <selection activeCell="I35" sqref="I35:I36"/>
    </sheetView>
  </sheetViews>
  <sheetFormatPr baseColWidth="10" defaultRowHeight="29"/>
  <cols>
    <col min="1" max="1" width="12" customWidth="1"/>
    <col min="7" max="7" width="10.81640625" bestFit="1" customWidth="1"/>
  </cols>
  <sheetData>
    <row r="1" spans="1:7">
      <c r="A1" s="92" t="s">
        <v>171</v>
      </c>
    </row>
    <row r="2" spans="1:7">
      <c r="B2" t="s">
        <v>155</v>
      </c>
      <c r="G2" s="43">
        <v>42292</v>
      </c>
    </row>
    <row r="3" spans="1:7">
      <c r="B3" s="44"/>
      <c r="C3" s="44" t="s">
        <v>156</v>
      </c>
      <c r="D3" s="44" t="s">
        <v>157</v>
      </c>
      <c r="E3" s="44" t="s">
        <v>158</v>
      </c>
      <c r="F3" s="46" t="s">
        <v>159</v>
      </c>
      <c r="G3" s="44" t="s">
        <v>160</v>
      </c>
    </row>
    <row r="4" spans="1:7">
      <c r="B4" s="44" t="s">
        <v>161</v>
      </c>
      <c r="C4" s="45">
        <v>1940</v>
      </c>
      <c r="D4" s="45">
        <v>1230</v>
      </c>
      <c r="E4" s="45">
        <v>4200</v>
      </c>
      <c r="F4" s="45">
        <v>2300</v>
      </c>
      <c r="G4" s="67"/>
    </row>
    <row r="5" spans="1:7">
      <c r="B5" s="44" t="s">
        <v>162</v>
      </c>
      <c r="C5" s="45">
        <v>1660</v>
      </c>
      <c r="D5" s="45">
        <v>1010</v>
      </c>
      <c r="E5" s="45">
        <v>3400</v>
      </c>
      <c r="F5" s="45">
        <v>2120</v>
      </c>
      <c r="G5" s="67"/>
    </row>
    <row r="6" spans="1:7">
      <c r="B6" s="44" t="s">
        <v>163</v>
      </c>
      <c r="C6" s="45">
        <v>1990</v>
      </c>
      <c r="D6" s="45">
        <v>1780</v>
      </c>
      <c r="E6" s="45">
        <v>3960</v>
      </c>
      <c r="F6" s="45">
        <v>2560</v>
      </c>
      <c r="G6" s="67"/>
    </row>
    <row r="7" spans="1:7">
      <c r="B7" s="44" t="s">
        <v>160</v>
      </c>
      <c r="C7" s="64"/>
      <c r="D7" s="64"/>
      <c r="E7" s="64"/>
      <c r="F7" s="65"/>
      <c r="G7" s="66"/>
    </row>
    <row r="8" spans="1:7">
      <c r="B8" s="44" t="s">
        <v>188</v>
      </c>
      <c r="C8" s="66"/>
      <c r="D8" s="66"/>
      <c r="E8" s="66"/>
      <c r="F8" s="66"/>
      <c r="G8" s="66"/>
    </row>
    <row r="14" spans="1:7">
      <c r="A14" t="s">
        <v>172</v>
      </c>
      <c r="G14" s="43">
        <v>42292</v>
      </c>
    </row>
    <row r="15" spans="1:7">
      <c r="B15" t="s">
        <v>164</v>
      </c>
    </row>
    <row r="16" spans="1:7" ht="30" thickBot="1"/>
    <row r="17" spans="1:10" ht="30" thickBot="1">
      <c r="B17" s="86"/>
      <c r="C17" s="88" t="s">
        <v>165</v>
      </c>
      <c r="D17" s="89" t="s">
        <v>157</v>
      </c>
      <c r="E17" s="90" t="s">
        <v>158</v>
      </c>
      <c r="F17" s="91" t="s">
        <v>166</v>
      </c>
      <c r="G17" s="87" t="s">
        <v>160</v>
      </c>
    </row>
    <row r="18" spans="1:10" ht="30" thickTop="1">
      <c r="B18" s="84" t="s">
        <v>167</v>
      </c>
      <c r="C18" s="11">
        <v>1940</v>
      </c>
      <c r="D18" s="11">
        <v>1230</v>
      </c>
      <c r="E18" s="11">
        <v>4200</v>
      </c>
      <c r="F18" s="21">
        <v>2300</v>
      </c>
      <c r="G18" s="85">
        <f>SUM(C18:F18)</f>
        <v>9670</v>
      </c>
      <c r="I18" s="47"/>
    </row>
    <row r="19" spans="1:10">
      <c r="B19" s="72" t="s">
        <v>168</v>
      </c>
      <c r="C19" s="5">
        <v>1660</v>
      </c>
      <c r="D19" s="5">
        <v>1010</v>
      </c>
      <c r="E19" s="5">
        <v>3400</v>
      </c>
      <c r="F19" s="22">
        <v>2120</v>
      </c>
      <c r="G19" s="73">
        <f>SUM(C19:F19)</f>
        <v>8190</v>
      </c>
      <c r="I19" s="47"/>
    </row>
    <row r="20" spans="1:10" ht="30" thickBot="1">
      <c r="B20" s="74" t="s">
        <v>169</v>
      </c>
      <c r="C20" s="70">
        <v>1990</v>
      </c>
      <c r="D20" s="70">
        <v>1780</v>
      </c>
      <c r="E20" s="70">
        <v>3960</v>
      </c>
      <c r="F20" s="71">
        <v>2560</v>
      </c>
      <c r="G20" s="75">
        <f>SUM(C20:F20)</f>
        <v>10290</v>
      </c>
      <c r="I20" s="47"/>
    </row>
    <row r="21" spans="1:10" ht="31" thickTop="1" thickBot="1">
      <c r="B21" s="80" t="s">
        <v>160</v>
      </c>
      <c r="C21" s="81">
        <f>SUM(C18:C20)</f>
        <v>5590</v>
      </c>
      <c r="D21" s="81">
        <f>SUM(D18:D20)</f>
        <v>4020</v>
      </c>
      <c r="E21" s="81">
        <f>SUM(E18:E20)</f>
        <v>11560</v>
      </c>
      <c r="F21" s="82">
        <f>SUM(F18:F20)</f>
        <v>6980</v>
      </c>
      <c r="G21" s="83">
        <f>SUM(C21:F21)</f>
        <v>28150</v>
      </c>
    </row>
    <row r="22" spans="1:10" ht="31" thickTop="1" thickBot="1">
      <c r="B22" s="76" t="s">
        <v>170</v>
      </c>
      <c r="C22" s="77">
        <f>AVERAGE(C18:C20)</f>
        <v>1863.3333333333333</v>
      </c>
      <c r="D22" s="77">
        <f t="shared" ref="D22:G22" si="0">AVERAGE(D18:D20)</f>
        <v>1340</v>
      </c>
      <c r="E22" s="77">
        <f t="shared" si="0"/>
        <v>3853.3333333333335</v>
      </c>
      <c r="F22" s="78">
        <f t="shared" si="0"/>
        <v>2326.6666666666665</v>
      </c>
      <c r="G22" s="79">
        <f t="shared" si="0"/>
        <v>9383.3333333333339</v>
      </c>
    </row>
    <row r="24" spans="1:10">
      <c r="A24" t="s">
        <v>189</v>
      </c>
      <c r="B24" s="63" t="s">
        <v>173</v>
      </c>
    </row>
    <row r="25" spans="1:10">
      <c r="B25" s="63" t="s">
        <v>174</v>
      </c>
      <c r="G25" s="44"/>
    </row>
    <row r="26" spans="1:10">
      <c r="B26" s="44"/>
    </row>
    <row r="27" spans="1:10">
      <c r="B27" s="62" t="s">
        <v>190</v>
      </c>
      <c r="C27" s="57"/>
      <c r="E27" s="62" t="s">
        <v>175</v>
      </c>
      <c r="F27" s="57"/>
      <c r="H27" s="48" t="s">
        <v>183</v>
      </c>
      <c r="I27" s="49"/>
      <c r="J27" s="50"/>
    </row>
    <row r="28" spans="1:10">
      <c r="B28" s="58" t="s">
        <v>178</v>
      </c>
      <c r="C28" s="59"/>
      <c r="E28" s="58"/>
      <c r="F28" s="59"/>
      <c r="H28" s="51" t="s">
        <v>184</v>
      </c>
      <c r="I28" s="52"/>
      <c r="J28" s="53"/>
    </row>
    <row r="29" spans="1:10">
      <c r="B29" s="58" t="s">
        <v>179</v>
      </c>
      <c r="C29" s="59"/>
      <c r="E29" s="58" t="s">
        <v>176</v>
      </c>
      <c r="F29" s="59"/>
      <c r="H29" s="51" t="s">
        <v>185</v>
      </c>
      <c r="I29" s="52"/>
      <c r="J29" s="53"/>
    </row>
    <row r="30" spans="1:10">
      <c r="B30" s="58" t="s">
        <v>180</v>
      </c>
      <c r="C30" s="59"/>
      <c r="E30" s="58" t="s">
        <v>177</v>
      </c>
      <c r="F30" s="59"/>
      <c r="H30" s="51" t="s">
        <v>186</v>
      </c>
      <c r="I30" s="52"/>
      <c r="J30" s="53"/>
    </row>
    <row r="31" spans="1:10">
      <c r="B31" s="58" t="s">
        <v>181</v>
      </c>
      <c r="C31" s="59"/>
      <c r="E31" s="60"/>
      <c r="F31" s="61"/>
      <c r="H31" s="54" t="s">
        <v>187</v>
      </c>
      <c r="I31" s="55" t="s">
        <v>191</v>
      </c>
      <c r="J31" s="56"/>
    </row>
    <row r="32" spans="1:10">
      <c r="B32" s="60" t="s">
        <v>182</v>
      </c>
      <c r="C32" s="61"/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55C66-3BC7-1C45-8DDB-F9D15F98E0ED}">
  <dimension ref="A1"/>
  <sheetViews>
    <sheetView workbookViewId="0">
      <selection activeCell="G18" sqref="G18"/>
    </sheetView>
  </sheetViews>
  <sheetFormatPr baseColWidth="10" defaultRowHeight="29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EXCEL活用</vt:lpstr>
      <vt:lpstr>ITを楽しむ会会計</vt:lpstr>
      <vt:lpstr>健康管理データ</vt:lpstr>
      <vt:lpstr>データベース</vt:lpstr>
      <vt:lpstr>画面構成</vt:lpstr>
      <vt:lpstr>動作説明</vt:lpstr>
      <vt:lpstr>表計算</vt:lpstr>
      <vt:lpstr>メニュー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文男 明政</dc:creator>
  <cp:lastModifiedBy>文男 明政</cp:lastModifiedBy>
  <dcterms:created xsi:type="dcterms:W3CDTF">2020-11-27T23:07:24Z</dcterms:created>
  <dcterms:modified xsi:type="dcterms:W3CDTF">2020-11-28T06:14:22Z</dcterms:modified>
</cp:coreProperties>
</file>